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4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<sst xmlns="http://schemas.openxmlformats.org/spreadsheetml/2006/main" count="149" uniqueCount="39">
  <si>
    <t>№п/п</t>
  </si>
  <si>
    <t>Адрес</t>
  </si>
  <si>
    <t>Общая протяжённость, п.м.</t>
  </si>
  <si>
    <t>Год ввода в эксплуатацию</t>
  </si>
  <si>
    <t>Стоимость работ технического диагностирования руб.(с НДС)</t>
  </si>
  <si>
    <t>Стоимость диагностики, руб./кв.м.</t>
  </si>
  <si>
    <t>Стоимость диагностики, руб./кв.м. в течение 12 месяцев</t>
  </si>
  <si>
    <t>А</t>
  </si>
  <si>
    <t>Б</t>
  </si>
  <si>
    <t xml:space="preserve">                       </t>
  </si>
  <si>
    <t>Карла Маркса</t>
  </si>
  <si>
    <t xml:space="preserve">Сметная стоимость работ технического диагностирования на 100 п.м.,руб. с понижающим коэф. К=2 (с НДС) </t>
  </si>
  <si>
    <t>Расчет</t>
  </si>
  <si>
    <t xml:space="preserve">Приложение к решению Совета городского поселения Приютовский поссовет муниципального района Белебеевский район Республики Башкортостан </t>
  </si>
  <si>
    <t>Бульвар Мира</t>
  </si>
  <si>
    <t>Ленина</t>
  </si>
  <si>
    <t>Парамонова</t>
  </si>
  <si>
    <t>50 лет ВЛКСМ</t>
  </si>
  <si>
    <t>Первомайская</t>
  </si>
  <si>
    <t>Калинина</t>
  </si>
  <si>
    <t>Островского</t>
  </si>
  <si>
    <t>Свердлова</t>
  </si>
  <si>
    <t>Шевченко</t>
  </si>
  <si>
    <t>Магистральная</t>
  </si>
  <si>
    <t>Маяковского</t>
  </si>
  <si>
    <t>Крупской</t>
  </si>
  <si>
    <t>Нефтяников</t>
  </si>
  <si>
    <t>Пархоменко</t>
  </si>
  <si>
    <t>Техснабская</t>
  </si>
  <si>
    <t>Чехова</t>
  </si>
  <si>
    <t>Аксакова</t>
  </si>
  <si>
    <t>В</t>
  </si>
  <si>
    <t>Площадь жилых помещений, кв.м.</t>
  </si>
  <si>
    <t>Площадь нежилых помещений и арендаторов, кв.м.</t>
  </si>
  <si>
    <t>Итого:</t>
  </si>
  <si>
    <t xml:space="preserve">Заместитель главы администрации </t>
  </si>
  <si>
    <t>Л.А. Маркелов</t>
  </si>
  <si>
    <t>стоимости технической диагностики внутридомовых газопроводов на 2015 год ( с 01.04.2015 года по 31 марта 2016 года)</t>
  </si>
  <si>
    <t>от  "07" апреля 2015 года №748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</si>
</sst>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"/>
  </numFmts>
  <fonts count="7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164" fontId="5" fillId="20" borderId="1" applyNumberFormat="0">
      <alignment vertical="center"/>
      <protection locked="0"/>
    </xf>
    <xf numFmtId="0" fontId="3" fillId="0" borderId="0">
      <alignment/>
      <protection/>
    </xf>
    <xf numFmtId="164" fontId="4" fillId="0" borderId="0" applyNumberFormat="0">
      <alignment vertical="center"/>
      <protection/>
    </xf>
    <xf numFmtId="164" fontId="6" fillId="0" borderId="0" applyNumberFormat="0">
      <alignment vertical="center"/>
      <protection/>
    </xf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2" applyNumberFormat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0" fontId="5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2" fillId="29" borderId="8" applyNumberFormat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" fillId="32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3" borderId="0" applyNumberFormat="0" applyBorder="0" applyAlignment="0" applyProtection="0"/>
    <xf numFmtId="0" fontId="76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35" borderId="11" xfId="91" applyFont="1" applyFill="1" applyBorder="1" applyAlignment="1">
      <alignment horizontal="center" vertical="center"/>
      <protection/>
    </xf>
    <xf numFmtId="0" fontId="27" fillId="35" borderId="11" xfId="0" applyFont="1" applyFill="1" applyBorder="1" applyAlignment="1">
      <alignment horizontal="center" vertical="center"/>
    </xf>
    <xf numFmtId="4" fontId="27" fillId="35" borderId="11" xfId="91" applyNumberFormat="1" applyFont="1" applyFill="1" applyBorder="1" applyAlignment="1">
      <alignment horizontal="center" vertical="center"/>
      <protection/>
    </xf>
    <xf numFmtId="2" fontId="27" fillId="35" borderId="11" xfId="0" applyNumberFormat="1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vertical="center"/>
    </xf>
    <xf numFmtId="0" fontId="27" fillId="35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textRotation="90" wrapText="1"/>
    </xf>
    <xf numFmtId="0" fontId="27" fillId="0" borderId="11" xfId="0" applyFont="1" applyBorder="1" applyAlignment="1">
      <alignment horizontal="center" vertical="center"/>
    </xf>
    <xf numFmtId="0" fontId="77" fillId="36" borderId="11" xfId="0" applyFont="1" applyFill="1" applyBorder="1" applyAlignment="1">
      <alignment vertical="center"/>
    </xf>
    <xf numFmtId="0" fontId="77" fillId="36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27" fillId="35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vertical="center"/>
    </xf>
    <xf numFmtId="2" fontId="27" fillId="35" borderId="11" xfId="0" applyNumberFormat="1" applyFont="1" applyFill="1" applyBorder="1" applyAlignment="1" applyProtection="1">
      <alignment horizontal="center" vertical="center"/>
      <protection locked="0"/>
    </xf>
    <xf numFmtId="2" fontId="27" fillId="35" borderId="11" xfId="91" applyNumberFormat="1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Input 1" xfId="51"/>
    <cellStyle name="Normal_FNX Features" xfId="52"/>
    <cellStyle name="Title 3" xfId="53"/>
    <cellStyle name="Title 4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4" xfId="93"/>
    <cellStyle name="Обычный 5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="75" zoomScaleSheetLayoutView="75" zoomScalePageLayoutView="0" workbookViewId="0" topLeftCell="C1">
      <selection activeCell="J3" sqref="J3"/>
    </sheetView>
  </sheetViews>
  <sheetFormatPr defaultColWidth="10.75390625" defaultRowHeight="15.75"/>
  <cols>
    <col min="1" max="1" width="8.25390625" style="3" customWidth="1"/>
    <col min="2" max="2" width="24.75390625" style="3" customWidth="1"/>
    <col min="3" max="3" width="12.75390625" style="3" customWidth="1"/>
    <col min="4" max="4" width="6.50390625" style="3" customWidth="1"/>
    <col min="5" max="5" width="13.125" style="3" customWidth="1"/>
    <col min="6" max="6" width="12.50390625" style="3" customWidth="1"/>
    <col min="7" max="7" width="20.25390625" style="3" customWidth="1"/>
    <col min="8" max="8" width="16.875" style="3" customWidth="1"/>
    <col min="9" max="9" width="14.25390625" style="3" customWidth="1"/>
    <col min="10" max="10" width="13.125" style="3" customWidth="1"/>
    <col min="11" max="11" width="16.125" style="3" customWidth="1"/>
    <col min="12" max="12" width="24.125" style="3" customWidth="1"/>
    <col min="13" max="16384" width="10.75390625" style="3" customWidth="1"/>
  </cols>
  <sheetData>
    <row r="1" spans="1:12" ht="90.75" customHeight="1">
      <c r="A1" s="2" t="s">
        <v>9</v>
      </c>
      <c r="B1" s="2"/>
      <c r="C1" s="2"/>
      <c r="D1" s="2"/>
      <c r="E1" s="2"/>
      <c r="F1" s="2"/>
      <c r="G1" s="2"/>
      <c r="H1" s="2"/>
      <c r="I1" s="2"/>
      <c r="J1" s="29" t="s">
        <v>13</v>
      </c>
      <c r="K1" s="29"/>
      <c r="L1" s="29"/>
    </row>
    <row r="2" spans="1:12" ht="21" customHeight="1">
      <c r="A2" s="2"/>
      <c r="B2" s="2"/>
      <c r="C2" s="2"/>
      <c r="D2" s="2"/>
      <c r="E2" s="2"/>
      <c r="F2" s="2"/>
      <c r="G2" s="2"/>
      <c r="H2" s="2"/>
      <c r="I2" s="2"/>
      <c r="J2" s="30" t="s">
        <v>38</v>
      </c>
      <c r="K2" s="30"/>
      <c r="L2" s="30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6"/>
      <c r="K3" s="6"/>
      <c r="L3" s="6"/>
    </row>
    <row r="4" spans="1:12" ht="22.5" customHeight="1">
      <c r="A4" s="2"/>
      <c r="B4" s="2"/>
      <c r="C4" s="31" t="s">
        <v>12</v>
      </c>
      <c r="D4" s="31"/>
      <c r="E4" s="31"/>
      <c r="F4" s="31"/>
      <c r="G4" s="31"/>
      <c r="H4" s="31"/>
      <c r="I4" s="31"/>
      <c r="J4" s="6"/>
      <c r="K4" s="6"/>
      <c r="L4" s="6"/>
    </row>
    <row r="5" spans="1:12" ht="42" customHeight="1">
      <c r="A5" s="2"/>
      <c r="B5" s="2"/>
      <c r="C5" s="31" t="s">
        <v>37</v>
      </c>
      <c r="D5" s="31"/>
      <c r="E5" s="31"/>
      <c r="F5" s="31"/>
      <c r="G5" s="31"/>
      <c r="H5" s="31"/>
      <c r="I5" s="31"/>
      <c r="J5" s="6"/>
      <c r="K5" s="6"/>
      <c r="L5" s="6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55">
      <c r="A7" s="14" t="s">
        <v>0</v>
      </c>
      <c r="B7" s="27" t="s">
        <v>1</v>
      </c>
      <c r="C7" s="27"/>
      <c r="D7" s="27"/>
      <c r="E7" s="14" t="s">
        <v>2</v>
      </c>
      <c r="F7" s="14" t="s">
        <v>3</v>
      </c>
      <c r="G7" s="15" t="s">
        <v>11</v>
      </c>
      <c r="H7" s="15" t="s">
        <v>4</v>
      </c>
      <c r="I7" s="15" t="s">
        <v>32</v>
      </c>
      <c r="J7" s="15" t="s">
        <v>33</v>
      </c>
      <c r="K7" s="15" t="s">
        <v>5</v>
      </c>
      <c r="L7" s="16" t="s">
        <v>6</v>
      </c>
    </row>
    <row r="8" spans="1:12" ht="20.25">
      <c r="A8" s="17">
        <v>1</v>
      </c>
      <c r="B8" s="28">
        <v>2</v>
      </c>
      <c r="C8" s="28"/>
      <c r="D8" s="28"/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</row>
    <row r="9" spans="1:12" s="4" customFormat="1" ht="24" customHeight="1">
      <c r="A9" s="9">
        <v>1</v>
      </c>
      <c r="B9" s="18" t="s">
        <v>14</v>
      </c>
      <c r="C9" s="19">
        <v>2</v>
      </c>
      <c r="D9" s="8" t="s">
        <v>8</v>
      </c>
      <c r="E9" s="8">
        <v>67</v>
      </c>
      <c r="F9" s="8">
        <v>1950</v>
      </c>
      <c r="G9" s="9">
        <v>28230.89</v>
      </c>
      <c r="H9" s="11">
        <f>E9*G9*0.01</f>
        <v>18914.6963</v>
      </c>
      <c r="I9" s="26">
        <v>671.8</v>
      </c>
      <c r="J9" s="10"/>
      <c r="K9" s="11">
        <f>H9/(I9+J9)</f>
        <v>28.155249032450136</v>
      </c>
      <c r="L9" s="11">
        <f>K9/12</f>
        <v>2.346270752704178</v>
      </c>
    </row>
    <row r="10" spans="1:12" s="4" customFormat="1" ht="19.5" customHeight="1">
      <c r="A10" s="9">
        <v>2</v>
      </c>
      <c r="B10" s="18" t="s">
        <v>15</v>
      </c>
      <c r="C10" s="19">
        <v>22</v>
      </c>
      <c r="D10" s="8"/>
      <c r="E10" s="8">
        <v>36</v>
      </c>
      <c r="F10" s="8">
        <v>1959</v>
      </c>
      <c r="G10" s="13">
        <v>28230.89</v>
      </c>
      <c r="H10" s="25">
        <f>E10*G10*0.01</f>
        <v>10163.1204</v>
      </c>
      <c r="I10" s="26">
        <v>391.9</v>
      </c>
      <c r="J10" s="10"/>
      <c r="K10" s="11">
        <f aca="true" t="shared" si="0" ref="K10:K81">H10/(I10+J10)</f>
        <v>25.932943097729012</v>
      </c>
      <c r="L10" s="11">
        <f aca="true" t="shared" si="1" ref="L10:L81">K10/12</f>
        <v>2.1610785914774175</v>
      </c>
    </row>
    <row r="11" spans="1:12" s="4" customFormat="1" ht="19.5" customHeight="1">
      <c r="A11" s="9">
        <v>3</v>
      </c>
      <c r="B11" s="18" t="s">
        <v>15</v>
      </c>
      <c r="C11" s="19">
        <v>22</v>
      </c>
      <c r="D11" s="8" t="s">
        <v>7</v>
      </c>
      <c r="E11" s="8">
        <v>32</v>
      </c>
      <c r="F11" s="8">
        <v>1959</v>
      </c>
      <c r="G11" s="9">
        <v>28230.89</v>
      </c>
      <c r="H11" s="11">
        <f aca="true" t="shared" si="2" ref="H11:H81">E11*G11*0.01</f>
        <v>9033.8848</v>
      </c>
      <c r="I11" s="26">
        <v>391.5</v>
      </c>
      <c r="J11" s="10"/>
      <c r="K11" s="11">
        <f t="shared" si="0"/>
        <v>23.075056960408684</v>
      </c>
      <c r="L11" s="11">
        <f t="shared" si="1"/>
        <v>1.9229214133673904</v>
      </c>
    </row>
    <row r="12" spans="1:12" s="5" customFormat="1" ht="18" customHeight="1">
      <c r="A12" s="9">
        <v>4</v>
      </c>
      <c r="B12" s="18" t="s">
        <v>15</v>
      </c>
      <c r="C12" s="19">
        <v>24</v>
      </c>
      <c r="D12" s="8"/>
      <c r="E12" s="8">
        <v>36</v>
      </c>
      <c r="F12" s="8">
        <v>1959</v>
      </c>
      <c r="G12" s="9">
        <v>28230.89</v>
      </c>
      <c r="H12" s="11">
        <f t="shared" si="2"/>
        <v>10163.1204</v>
      </c>
      <c r="I12" s="26">
        <v>393.3</v>
      </c>
      <c r="J12" s="10"/>
      <c r="K12" s="11">
        <f t="shared" si="0"/>
        <v>25.840631578947367</v>
      </c>
      <c r="L12" s="11">
        <f t="shared" si="1"/>
        <v>2.1533859649122804</v>
      </c>
    </row>
    <row r="13" spans="1:12" s="4" customFormat="1" ht="19.5" customHeight="1">
      <c r="A13" s="9">
        <v>5</v>
      </c>
      <c r="B13" s="18" t="s">
        <v>15</v>
      </c>
      <c r="C13" s="19">
        <v>24</v>
      </c>
      <c r="D13" s="8" t="s">
        <v>7</v>
      </c>
      <c r="E13" s="8">
        <v>36</v>
      </c>
      <c r="F13" s="8">
        <v>1959</v>
      </c>
      <c r="G13" s="9">
        <v>28230.89</v>
      </c>
      <c r="H13" s="11">
        <f t="shared" si="2"/>
        <v>10163.1204</v>
      </c>
      <c r="I13" s="26">
        <v>402.6</v>
      </c>
      <c r="J13" s="10"/>
      <c r="K13" s="11">
        <f t="shared" si="0"/>
        <v>25.24371684053651</v>
      </c>
      <c r="L13" s="11">
        <f t="shared" si="1"/>
        <v>2.103643070044709</v>
      </c>
    </row>
    <row r="14" spans="1:12" s="4" customFormat="1" ht="21" customHeight="1">
      <c r="A14" s="9">
        <v>6</v>
      </c>
      <c r="B14" s="18" t="s">
        <v>16</v>
      </c>
      <c r="C14" s="19">
        <v>2</v>
      </c>
      <c r="D14" s="8"/>
      <c r="E14" s="8">
        <v>36</v>
      </c>
      <c r="F14" s="8">
        <v>1959</v>
      </c>
      <c r="G14" s="9">
        <v>28230.89</v>
      </c>
      <c r="H14" s="11">
        <f t="shared" si="2"/>
        <v>10163.1204</v>
      </c>
      <c r="I14" s="26">
        <v>394.9</v>
      </c>
      <c r="J14" s="10"/>
      <c r="K14" s="11">
        <f t="shared" si="0"/>
        <v>25.735934160546975</v>
      </c>
      <c r="L14" s="11">
        <f t="shared" si="1"/>
        <v>2.1446611800455813</v>
      </c>
    </row>
    <row r="15" spans="1:12" s="4" customFormat="1" ht="21" customHeight="1">
      <c r="A15" s="9">
        <v>7</v>
      </c>
      <c r="B15" s="18" t="s">
        <v>16</v>
      </c>
      <c r="C15" s="19">
        <v>2</v>
      </c>
      <c r="D15" s="8" t="s">
        <v>7</v>
      </c>
      <c r="E15" s="8">
        <v>36</v>
      </c>
      <c r="F15" s="8">
        <v>1959</v>
      </c>
      <c r="G15" s="9">
        <v>28230.89</v>
      </c>
      <c r="H15" s="11">
        <f t="shared" si="2"/>
        <v>10163.1204</v>
      </c>
      <c r="I15" s="26">
        <v>457.6</v>
      </c>
      <c r="J15" s="10"/>
      <c r="K15" s="11">
        <f t="shared" si="0"/>
        <v>22.209616258741256</v>
      </c>
      <c r="L15" s="11">
        <f t="shared" si="1"/>
        <v>1.8508013548951048</v>
      </c>
    </row>
    <row r="16" spans="1:12" s="4" customFormat="1" ht="19.5" customHeight="1">
      <c r="A16" s="9">
        <v>8</v>
      </c>
      <c r="B16" s="18" t="s">
        <v>16</v>
      </c>
      <c r="C16" s="19">
        <v>2</v>
      </c>
      <c r="D16" s="8" t="s">
        <v>8</v>
      </c>
      <c r="E16" s="8">
        <v>36</v>
      </c>
      <c r="F16" s="8">
        <v>1959</v>
      </c>
      <c r="G16" s="9">
        <v>28230.89</v>
      </c>
      <c r="H16" s="11">
        <f t="shared" si="2"/>
        <v>10163.1204</v>
      </c>
      <c r="I16" s="26">
        <v>449.4</v>
      </c>
      <c r="J16" s="10"/>
      <c r="K16" s="11">
        <f t="shared" si="0"/>
        <v>22.61486515353805</v>
      </c>
      <c r="L16" s="11">
        <f t="shared" si="1"/>
        <v>1.884572096128171</v>
      </c>
    </row>
    <row r="17" spans="1:12" s="4" customFormat="1" ht="20.25" customHeight="1">
      <c r="A17" s="9">
        <v>9</v>
      </c>
      <c r="B17" s="18" t="s">
        <v>17</v>
      </c>
      <c r="C17" s="19">
        <v>28</v>
      </c>
      <c r="D17" s="8"/>
      <c r="E17" s="8">
        <v>36</v>
      </c>
      <c r="F17" s="8">
        <v>1960</v>
      </c>
      <c r="G17" s="9">
        <v>28230.89</v>
      </c>
      <c r="H17" s="11">
        <f>E17*G17*0.01</f>
        <v>10163.1204</v>
      </c>
      <c r="I17" s="26">
        <v>436.3</v>
      </c>
      <c r="J17" s="10"/>
      <c r="K17" s="11">
        <f>H17/(I17+J17)</f>
        <v>23.293881274352508</v>
      </c>
      <c r="L17" s="11">
        <f>K17/12</f>
        <v>1.941156772862709</v>
      </c>
    </row>
    <row r="18" spans="1:12" s="4" customFormat="1" ht="19.5" customHeight="1">
      <c r="A18" s="9">
        <v>10</v>
      </c>
      <c r="B18" s="18" t="s">
        <v>17</v>
      </c>
      <c r="C18" s="19">
        <v>30</v>
      </c>
      <c r="D18" s="8"/>
      <c r="E18" s="8">
        <v>36</v>
      </c>
      <c r="F18" s="8">
        <v>1959</v>
      </c>
      <c r="G18" s="9">
        <v>28230.89</v>
      </c>
      <c r="H18" s="11">
        <f>E18*G18*0.01</f>
        <v>10163.1204</v>
      </c>
      <c r="I18" s="26">
        <v>435.6</v>
      </c>
      <c r="J18" s="10"/>
      <c r="K18" s="11">
        <f>H18/(I18+J18)</f>
        <v>23.331314049586776</v>
      </c>
      <c r="L18" s="11">
        <f t="shared" si="1"/>
        <v>1.944276170798898</v>
      </c>
    </row>
    <row r="19" spans="1:12" s="5" customFormat="1" ht="19.5" customHeight="1">
      <c r="A19" s="9">
        <v>11</v>
      </c>
      <c r="B19" s="18" t="s">
        <v>15</v>
      </c>
      <c r="C19" s="19">
        <v>20</v>
      </c>
      <c r="D19" s="8"/>
      <c r="E19" s="8">
        <v>126</v>
      </c>
      <c r="F19" s="8">
        <v>1959</v>
      </c>
      <c r="G19" s="9">
        <v>28230.89</v>
      </c>
      <c r="H19" s="11">
        <f t="shared" si="2"/>
        <v>35570.9214</v>
      </c>
      <c r="I19" s="26">
        <v>996.8</v>
      </c>
      <c r="J19" s="10"/>
      <c r="K19" s="11">
        <f t="shared" si="0"/>
        <v>35.68511376404494</v>
      </c>
      <c r="L19" s="11">
        <f t="shared" si="1"/>
        <v>2.9737594803370784</v>
      </c>
    </row>
    <row r="20" spans="1:12" s="4" customFormat="1" ht="19.5" customHeight="1">
      <c r="A20" s="9">
        <v>12</v>
      </c>
      <c r="B20" s="18" t="s">
        <v>10</v>
      </c>
      <c r="C20" s="19">
        <v>21</v>
      </c>
      <c r="D20" s="8"/>
      <c r="E20" s="8">
        <v>126</v>
      </c>
      <c r="F20" s="8">
        <v>1959</v>
      </c>
      <c r="G20" s="9">
        <v>28230.89</v>
      </c>
      <c r="H20" s="11">
        <f t="shared" si="2"/>
        <v>35570.9214</v>
      </c>
      <c r="I20" s="26">
        <v>928.9</v>
      </c>
      <c r="J20" s="10">
        <v>62.3</v>
      </c>
      <c r="K20" s="11">
        <f t="shared" si="0"/>
        <v>35.88672457627119</v>
      </c>
      <c r="L20" s="11">
        <f t="shared" si="1"/>
        <v>2.9905603813559325</v>
      </c>
    </row>
    <row r="21" spans="1:12" s="4" customFormat="1" ht="18" customHeight="1">
      <c r="A21" s="9">
        <v>13</v>
      </c>
      <c r="B21" s="18" t="s">
        <v>10</v>
      </c>
      <c r="C21" s="19">
        <v>22</v>
      </c>
      <c r="D21" s="8"/>
      <c r="E21" s="8">
        <v>36</v>
      </c>
      <c r="F21" s="8">
        <v>1959</v>
      </c>
      <c r="G21" s="9">
        <v>28230.89</v>
      </c>
      <c r="H21" s="11">
        <f t="shared" si="2"/>
        <v>10163.1204</v>
      </c>
      <c r="I21" s="26">
        <v>448.3</v>
      </c>
      <c r="J21" s="10"/>
      <c r="K21" s="11">
        <f t="shared" si="0"/>
        <v>22.67035556546955</v>
      </c>
      <c r="L21" s="11">
        <f t="shared" si="1"/>
        <v>1.8891962971224625</v>
      </c>
    </row>
    <row r="22" spans="1:12" s="4" customFormat="1" ht="19.5" customHeight="1">
      <c r="A22" s="9">
        <v>14</v>
      </c>
      <c r="B22" s="18" t="s">
        <v>10</v>
      </c>
      <c r="C22" s="19">
        <v>23</v>
      </c>
      <c r="D22" s="8"/>
      <c r="E22" s="8">
        <v>36</v>
      </c>
      <c r="F22" s="8">
        <v>1959</v>
      </c>
      <c r="G22" s="9">
        <v>28230.89</v>
      </c>
      <c r="H22" s="11">
        <f t="shared" si="2"/>
        <v>10163.1204</v>
      </c>
      <c r="I22" s="26">
        <v>392.3</v>
      </c>
      <c r="J22" s="10"/>
      <c r="K22" s="11">
        <f t="shared" si="0"/>
        <v>25.906501147081315</v>
      </c>
      <c r="L22" s="11">
        <f t="shared" si="1"/>
        <v>2.1588750955901097</v>
      </c>
    </row>
    <row r="23" spans="1:12" s="4" customFormat="1" ht="20.25">
      <c r="A23" s="9">
        <v>15</v>
      </c>
      <c r="B23" s="18" t="s">
        <v>10</v>
      </c>
      <c r="C23" s="19">
        <v>23</v>
      </c>
      <c r="D23" s="9" t="s">
        <v>7</v>
      </c>
      <c r="E23" s="8">
        <v>36</v>
      </c>
      <c r="F23" s="9">
        <v>1968</v>
      </c>
      <c r="G23" s="9">
        <v>28230.89</v>
      </c>
      <c r="H23" s="11">
        <f t="shared" si="2"/>
        <v>10163.1204</v>
      </c>
      <c r="I23" s="11">
        <v>397.6</v>
      </c>
      <c r="J23" s="12"/>
      <c r="K23" s="11">
        <f t="shared" si="0"/>
        <v>25.561168008048288</v>
      </c>
      <c r="L23" s="11">
        <f t="shared" si="1"/>
        <v>2.130097334004024</v>
      </c>
    </row>
    <row r="24" spans="1:12" s="4" customFormat="1" ht="20.25">
      <c r="A24" s="9">
        <v>16</v>
      </c>
      <c r="B24" s="18" t="s">
        <v>10</v>
      </c>
      <c r="C24" s="19">
        <v>25</v>
      </c>
      <c r="D24" s="9"/>
      <c r="E24" s="8">
        <v>36</v>
      </c>
      <c r="F24" s="9">
        <v>1959</v>
      </c>
      <c r="G24" s="9">
        <v>28230.89</v>
      </c>
      <c r="H24" s="11">
        <f>E24*G24*0.01</f>
        <v>10163.1204</v>
      </c>
      <c r="I24" s="11">
        <v>393.9</v>
      </c>
      <c r="J24" s="12"/>
      <c r="K24" s="11">
        <f>H24/(I24+J24)</f>
        <v>25.801270373191166</v>
      </c>
      <c r="L24" s="11">
        <f t="shared" si="1"/>
        <v>2.150105864432597</v>
      </c>
    </row>
    <row r="25" spans="1:12" s="4" customFormat="1" ht="19.5" customHeight="1">
      <c r="A25" s="9">
        <v>17</v>
      </c>
      <c r="B25" s="18" t="s">
        <v>10</v>
      </c>
      <c r="C25" s="19">
        <v>25</v>
      </c>
      <c r="D25" s="8" t="s">
        <v>7</v>
      </c>
      <c r="E25" s="8">
        <v>36</v>
      </c>
      <c r="F25" s="8">
        <v>1959</v>
      </c>
      <c r="G25" s="9">
        <v>28230.89</v>
      </c>
      <c r="H25" s="11">
        <f t="shared" si="2"/>
        <v>10163.1204</v>
      </c>
      <c r="I25" s="26">
        <v>397.1</v>
      </c>
      <c r="J25" s="10"/>
      <c r="K25" s="11">
        <f t="shared" si="0"/>
        <v>25.59335280785696</v>
      </c>
      <c r="L25" s="11">
        <f t="shared" si="1"/>
        <v>2.1327794006547465</v>
      </c>
    </row>
    <row r="26" spans="1:12" s="4" customFormat="1" ht="20.25">
      <c r="A26" s="9">
        <v>18</v>
      </c>
      <c r="B26" s="18" t="s">
        <v>16</v>
      </c>
      <c r="C26" s="19">
        <v>6</v>
      </c>
      <c r="D26" s="8"/>
      <c r="E26" s="8">
        <v>36</v>
      </c>
      <c r="F26" s="8">
        <v>1968</v>
      </c>
      <c r="G26" s="9">
        <v>28230.89</v>
      </c>
      <c r="H26" s="11">
        <f t="shared" si="2"/>
        <v>10163.1204</v>
      </c>
      <c r="I26" s="26">
        <v>401.5</v>
      </c>
      <c r="J26" s="10"/>
      <c r="K26" s="11">
        <f t="shared" si="0"/>
        <v>25.312877708592776</v>
      </c>
      <c r="L26" s="11">
        <f t="shared" si="1"/>
        <v>2.1094064757160647</v>
      </c>
    </row>
    <row r="27" spans="1:12" s="5" customFormat="1" ht="20.25">
      <c r="A27" s="9">
        <v>19</v>
      </c>
      <c r="B27" s="18" t="s">
        <v>16</v>
      </c>
      <c r="C27" s="19">
        <v>6</v>
      </c>
      <c r="D27" s="8" t="s">
        <v>7</v>
      </c>
      <c r="E27" s="8">
        <v>36</v>
      </c>
      <c r="F27" s="8">
        <v>1959</v>
      </c>
      <c r="G27" s="9">
        <v>28230.89</v>
      </c>
      <c r="H27" s="11">
        <f t="shared" si="2"/>
        <v>10163.1204</v>
      </c>
      <c r="I27" s="26">
        <v>401.1</v>
      </c>
      <c r="J27" s="10"/>
      <c r="K27" s="11">
        <f t="shared" si="0"/>
        <v>25.33812116679132</v>
      </c>
      <c r="L27" s="11">
        <f t="shared" si="1"/>
        <v>2.11151009723261</v>
      </c>
    </row>
    <row r="28" spans="1:12" s="4" customFormat="1" ht="20.25">
      <c r="A28" s="9">
        <v>20</v>
      </c>
      <c r="B28" s="18" t="s">
        <v>16</v>
      </c>
      <c r="C28" s="19">
        <v>6</v>
      </c>
      <c r="D28" s="8" t="s">
        <v>8</v>
      </c>
      <c r="E28" s="8">
        <v>36</v>
      </c>
      <c r="F28" s="8">
        <v>1959</v>
      </c>
      <c r="G28" s="9">
        <v>28230.89</v>
      </c>
      <c r="H28" s="11">
        <f t="shared" si="2"/>
        <v>10163.1204</v>
      </c>
      <c r="I28" s="26">
        <v>446.1</v>
      </c>
      <c r="J28" s="10"/>
      <c r="K28" s="11">
        <f t="shared" si="0"/>
        <v>22.78215736381977</v>
      </c>
      <c r="L28" s="11">
        <f t="shared" si="1"/>
        <v>1.8985131136516475</v>
      </c>
    </row>
    <row r="29" spans="1:12" s="4" customFormat="1" ht="20.25">
      <c r="A29" s="9">
        <v>21</v>
      </c>
      <c r="B29" s="18" t="s">
        <v>16</v>
      </c>
      <c r="C29" s="19">
        <v>8</v>
      </c>
      <c r="D29" s="8"/>
      <c r="E29" s="8">
        <v>36</v>
      </c>
      <c r="F29" s="8">
        <v>1959</v>
      </c>
      <c r="G29" s="9">
        <v>28230.89</v>
      </c>
      <c r="H29" s="11">
        <f t="shared" si="2"/>
        <v>10163.1204</v>
      </c>
      <c r="I29" s="26">
        <v>394</v>
      </c>
      <c r="J29" s="10"/>
      <c r="K29" s="11">
        <f t="shared" si="0"/>
        <v>25.794721827411166</v>
      </c>
      <c r="L29" s="11">
        <f t="shared" si="1"/>
        <v>2.149560152284264</v>
      </c>
    </row>
    <row r="30" spans="1:12" s="4" customFormat="1" ht="20.25">
      <c r="A30" s="9">
        <v>22</v>
      </c>
      <c r="B30" s="18" t="s">
        <v>18</v>
      </c>
      <c r="C30" s="19">
        <v>1</v>
      </c>
      <c r="D30" s="8" t="s">
        <v>7</v>
      </c>
      <c r="E30" s="8">
        <v>36</v>
      </c>
      <c r="F30" s="8">
        <v>1973</v>
      </c>
      <c r="G30" s="9">
        <v>28230.89</v>
      </c>
      <c r="H30" s="11">
        <f t="shared" si="2"/>
        <v>10163.1204</v>
      </c>
      <c r="I30" s="26">
        <v>447</v>
      </c>
      <c r="J30" s="10"/>
      <c r="K30" s="11">
        <f t="shared" si="0"/>
        <v>22.736287248322146</v>
      </c>
      <c r="L30" s="11">
        <f t="shared" si="1"/>
        <v>1.8946906040268454</v>
      </c>
    </row>
    <row r="31" spans="1:12" s="4" customFormat="1" ht="24" customHeight="1">
      <c r="A31" s="9">
        <v>23</v>
      </c>
      <c r="B31" s="20" t="s">
        <v>18</v>
      </c>
      <c r="C31" s="21">
        <v>1</v>
      </c>
      <c r="D31" s="8" t="s">
        <v>8</v>
      </c>
      <c r="E31" s="8">
        <v>36</v>
      </c>
      <c r="F31" s="8">
        <v>1959</v>
      </c>
      <c r="G31" s="9">
        <v>28230.89</v>
      </c>
      <c r="H31" s="11">
        <f t="shared" si="2"/>
        <v>10163.1204</v>
      </c>
      <c r="I31" s="26">
        <v>397.8</v>
      </c>
      <c r="J31" s="10"/>
      <c r="K31" s="11">
        <f t="shared" si="0"/>
        <v>25.548316742081447</v>
      </c>
      <c r="L31" s="11">
        <f t="shared" si="1"/>
        <v>2.129026395173454</v>
      </c>
    </row>
    <row r="32" spans="1:12" s="4" customFormat="1" ht="20.25" customHeight="1">
      <c r="A32" s="9">
        <v>24</v>
      </c>
      <c r="B32" s="18" t="s">
        <v>18</v>
      </c>
      <c r="C32" s="19">
        <v>1</v>
      </c>
      <c r="D32" s="8" t="s">
        <v>31</v>
      </c>
      <c r="E32" s="8">
        <v>36</v>
      </c>
      <c r="F32" s="8">
        <v>1959</v>
      </c>
      <c r="G32" s="9">
        <v>28230.89</v>
      </c>
      <c r="H32" s="11">
        <f t="shared" si="2"/>
        <v>10163.1204</v>
      </c>
      <c r="I32" s="26">
        <v>400.5</v>
      </c>
      <c r="J32" s="10"/>
      <c r="K32" s="11">
        <f t="shared" si="0"/>
        <v>25.376080898876403</v>
      </c>
      <c r="L32" s="11">
        <f t="shared" si="1"/>
        <v>2.1146734082397</v>
      </c>
    </row>
    <row r="33" spans="1:12" s="4" customFormat="1" ht="22.5" customHeight="1">
      <c r="A33" s="9">
        <v>25</v>
      </c>
      <c r="B33" s="18" t="s">
        <v>18</v>
      </c>
      <c r="C33" s="19">
        <v>3</v>
      </c>
      <c r="D33" s="8"/>
      <c r="E33" s="8">
        <v>36</v>
      </c>
      <c r="F33" s="8">
        <v>1959</v>
      </c>
      <c r="G33" s="9">
        <v>28230.89</v>
      </c>
      <c r="H33" s="11">
        <f t="shared" si="2"/>
        <v>10163.1204</v>
      </c>
      <c r="I33" s="26">
        <v>397.8</v>
      </c>
      <c r="J33" s="10"/>
      <c r="K33" s="11">
        <f t="shared" si="0"/>
        <v>25.548316742081447</v>
      </c>
      <c r="L33" s="11">
        <f t="shared" si="1"/>
        <v>2.129026395173454</v>
      </c>
    </row>
    <row r="34" spans="1:12" s="4" customFormat="1" ht="19.5" customHeight="1">
      <c r="A34" s="9">
        <v>26</v>
      </c>
      <c r="B34" s="18" t="s">
        <v>18</v>
      </c>
      <c r="C34" s="19">
        <v>5</v>
      </c>
      <c r="D34" s="8"/>
      <c r="E34" s="8">
        <v>36</v>
      </c>
      <c r="F34" s="8">
        <v>1959</v>
      </c>
      <c r="G34" s="9">
        <v>28230.89</v>
      </c>
      <c r="H34" s="11">
        <f t="shared" si="2"/>
        <v>10163.1204</v>
      </c>
      <c r="I34" s="26">
        <v>397.7</v>
      </c>
      <c r="J34" s="10"/>
      <c r="K34" s="11">
        <f t="shared" si="0"/>
        <v>25.554740759366357</v>
      </c>
      <c r="L34" s="11">
        <f t="shared" si="1"/>
        <v>2.1295617299471963</v>
      </c>
    </row>
    <row r="35" spans="1:12" s="4" customFormat="1" ht="21" customHeight="1">
      <c r="A35" s="9">
        <v>27</v>
      </c>
      <c r="B35" s="18" t="s">
        <v>18</v>
      </c>
      <c r="C35" s="19">
        <v>7</v>
      </c>
      <c r="D35" s="8" t="s">
        <v>8</v>
      </c>
      <c r="E35" s="8">
        <v>36</v>
      </c>
      <c r="F35" s="8">
        <v>1959</v>
      </c>
      <c r="G35" s="9">
        <v>28230.89</v>
      </c>
      <c r="H35" s="11">
        <f t="shared" si="2"/>
        <v>10163.1204</v>
      </c>
      <c r="I35" s="26">
        <v>450.4</v>
      </c>
      <c r="J35" s="10"/>
      <c r="K35" s="11">
        <f t="shared" si="0"/>
        <v>22.564654529307283</v>
      </c>
      <c r="L35" s="11">
        <f t="shared" si="1"/>
        <v>1.8803878774422735</v>
      </c>
    </row>
    <row r="36" spans="1:12" s="4" customFormat="1" ht="19.5" customHeight="1">
      <c r="A36" s="9">
        <v>28</v>
      </c>
      <c r="B36" s="18" t="s">
        <v>18</v>
      </c>
      <c r="C36" s="19">
        <v>7</v>
      </c>
      <c r="D36" s="8" t="s">
        <v>31</v>
      </c>
      <c r="E36" s="8">
        <v>36</v>
      </c>
      <c r="F36" s="8">
        <v>1959</v>
      </c>
      <c r="G36" s="9">
        <v>28230.89</v>
      </c>
      <c r="H36" s="11">
        <f t="shared" si="2"/>
        <v>10163.1204</v>
      </c>
      <c r="I36" s="26">
        <v>448.2</v>
      </c>
      <c r="J36" s="10"/>
      <c r="K36" s="11">
        <f t="shared" si="0"/>
        <v>22.675413654618474</v>
      </c>
      <c r="L36" s="11">
        <f t="shared" si="1"/>
        <v>1.8896178045515395</v>
      </c>
    </row>
    <row r="37" spans="1:12" s="4" customFormat="1" ht="20.25">
      <c r="A37" s="9">
        <v>29</v>
      </c>
      <c r="B37" s="18" t="s">
        <v>17</v>
      </c>
      <c r="C37" s="19">
        <v>21</v>
      </c>
      <c r="D37" s="8"/>
      <c r="E37" s="8">
        <v>36</v>
      </c>
      <c r="F37" s="8">
        <v>1958</v>
      </c>
      <c r="G37" s="9">
        <v>28230.89</v>
      </c>
      <c r="H37" s="11">
        <f t="shared" si="2"/>
        <v>10163.1204</v>
      </c>
      <c r="I37" s="26">
        <v>442.6</v>
      </c>
      <c r="J37" s="10"/>
      <c r="K37" s="11">
        <f t="shared" si="0"/>
        <v>22.962314505196563</v>
      </c>
      <c r="L37" s="11">
        <f t="shared" si="1"/>
        <v>1.9135262087663802</v>
      </c>
    </row>
    <row r="38" spans="1:12" s="4" customFormat="1" ht="20.25">
      <c r="A38" s="9">
        <v>30</v>
      </c>
      <c r="B38" s="18" t="s">
        <v>17</v>
      </c>
      <c r="C38" s="19">
        <v>21</v>
      </c>
      <c r="D38" s="8" t="s">
        <v>7</v>
      </c>
      <c r="E38" s="8">
        <v>36</v>
      </c>
      <c r="F38" s="8">
        <v>1958</v>
      </c>
      <c r="G38" s="9">
        <v>28230.89</v>
      </c>
      <c r="H38" s="11">
        <f t="shared" si="2"/>
        <v>10163.1204</v>
      </c>
      <c r="I38" s="26">
        <v>435.4</v>
      </c>
      <c r="J38" s="10"/>
      <c r="K38" s="11">
        <f t="shared" si="0"/>
        <v>23.342031235645383</v>
      </c>
      <c r="L38" s="11">
        <f t="shared" si="1"/>
        <v>1.9451692696371152</v>
      </c>
    </row>
    <row r="39" spans="1:12" s="4" customFormat="1" ht="20.25">
      <c r="A39" s="9">
        <v>31</v>
      </c>
      <c r="B39" s="18" t="s">
        <v>17</v>
      </c>
      <c r="C39" s="19">
        <v>23</v>
      </c>
      <c r="D39" s="8"/>
      <c r="E39" s="8">
        <v>36</v>
      </c>
      <c r="F39" s="8">
        <v>1958</v>
      </c>
      <c r="G39" s="9">
        <v>28230.89</v>
      </c>
      <c r="H39" s="11">
        <f t="shared" si="2"/>
        <v>10163.1204</v>
      </c>
      <c r="I39" s="26">
        <v>439</v>
      </c>
      <c r="J39" s="10"/>
      <c r="K39" s="11">
        <f t="shared" si="0"/>
        <v>23.150615945330294</v>
      </c>
      <c r="L39" s="11">
        <f t="shared" si="1"/>
        <v>1.9292179954441913</v>
      </c>
    </row>
    <row r="40" spans="1:12" s="4" customFormat="1" ht="20.25">
      <c r="A40" s="9">
        <v>32</v>
      </c>
      <c r="B40" s="18" t="s">
        <v>17</v>
      </c>
      <c r="C40" s="19">
        <v>24</v>
      </c>
      <c r="D40" s="8"/>
      <c r="E40" s="8">
        <v>36</v>
      </c>
      <c r="F40" s="8">
        <v>1960</v>
      </c>
      <c r="G40" s="9">
        <v>28230.89</v>
      </c>
      <c r="H40" s="11">
        <f t="shared" si="2"/>
        <v>10163.1204</v>
      </c>
      <c r="I40" s="26">
        <v>370</v>
      </c>
      <c r="J40" s="10">
        <v>63.2</v>
      </c>
      <c r="K40" s="11">
        <f t="shared" si="0"/>
        <v>23.460573407202215</v>
      </c>
      <c r="L40" s="11">
        <f t="shared" si="1"/>
        <v>1.9550477839335179</v>
      </c>
    </row>
    <row r="41" spans="1:12" s="4" customFormat="1" ht="20.25">
      <c r="A41" s="9">
        <v>33</v>
      </c>
      <c r="B41" s="18" t="s">
        <v>17</v>
      </c>
      <c r="C41" s="19">
        <v>25</v>
      </c>
      <c r="D41" s="8"/>
      <c r="E41" s="8">
        <v>126</v>
      </c>
      <c r="F41" s="8">
        <v>1959</v>
      </c>
      <c r="G41" s="9">
        <v>28230.89</v>
      </c>
      <c r="H41" s="11">
        <f t="shared" si="2"/>
        <v>35570.9214</v>
      </c>
      <c r="I41" s="26">
        <v>855.8</v>
      </c>
      <c r="J41" s="10">
        <v>136.9</v>
      </c>
      <c r="K41" s="11">
        <f t="shared" si="0"/>
        <v>35.83249864007253</v>
      </c>
      <c r="L41" s="11">
        <f t="shared" si="1"/>
        <v>2.9860415533393776</v>
      </c>
    </row>
    <row r="42" spans="1:12" s="4" customFormat="1" ht="20.25">
      <c r="A42" s="9">
        <v>34</v>
      </c>
      <c r="B42" s="18" t="s">
        <v>14</v>
      </c>
      <c r="C42" s="19">
        <v>9</v>
      </c>
      <c r="D42" s="8"/>
      <c r="E42" s="8">
        <v>295</v>
      </c>
      <c r="F42" s="8">
        <v>1960</v>
      </c>
      <c r="G42" s="9">
        <v>28230.89</v>
      </c>
      <c r="H42" s="11">
        <f t="shared" si="2"/>
        <v>83281.1255</v>
      </c>
      <c r="I42" s="26">
        <v>2437.6</v>
      </c>
      <c r="J42" s="10">
        <v>87</v>
      </c>
      <c r="K42" s="11">
        <f t="shared" si="0"/>
        <v>32.987849758377564</v>
      </c>
      <c r="L42" s="11">
        <f t="shared" si="1"/>
        <v>2.748987479864797</v>
      </c>
    </row>
    <row r="43" spans="1:12" s="4" customFormat="1" ht="20.25">
      <c r="A43" s="9">
        <v>35</v>
      </c>
      <c r="B43" s="18" t="s">
        <v>14</v>
      </c>
      <c r="C43" s="19">
        <v>11</v>
      </c>
      <c r="D43" s="8"/>
      <c r="E43" s="8">
        <v>150</v>
      </c>
      <c r="F43" s="8">
        <v>1960</v>
      </c>
      <c r="G43" s="9">
        <v>28230.89</v>
      </c>
      <c r="H43" s="11">
        <f t="shared" si="2"/>
        <v>42346.335</v>
      </c>
      <c r="I43" s="26">
        <v>1267.5</v>
      </c>
      <c r="J43" s="10"/>
      <c r="K43" s="11">
        <f t="shared" si="0"/>
        <v>33.409337278106506</v>
      </c>
      <c r="L43" s="11">
        <f t="shared" si="1"/>
        <v>2.7841114398422087</v>
      </c>
    </row>
    <row r="44" spans="1:12" s="4" customFormat="1" ht="20.25">
      <c r="A44" s="9">
        <v>36</v>
      </c>
      <c r="B44" s="18" t="s">
        <v>14</v>
      </c>
      <c r="C44" s="19">
        <v>13</v>
      </c>
      <c r="D44" s="8"/>
      <c r="E44" s="8">
        <v>300</v>
      </c>
      <c r="F44" s="8">
        <v>1959</v>
      </c>
      <c r="G44" s="9">
        <v>28230.89</v>
      </c>
      <c r="H44" s="11">
        <f t="shared" si="2"/>
        <v>84692.67</v>
      </c>
      <c r="I44" s="26">
        <v>2536.5</v>
      </c>
      <c r="J44" s="10"/>
      <c r="K44" s="11">
        <f t="shared" si="0"/>
        <v>33.38958013010053</v>
      </c>
      <c r="L44" s="11">
        <f t="shared" si="1"/>
        <v>2.7824650108417113</v>
      </c>
    </row>
    <row r="45" spans="1:12" s="5" customFormat="1" ht="20.25">
      <c r="A45" s="9">
        <v>37</v>
      </c>
      <c r="B45" s="18" t="s">
        <v>15</v>
      </c>
      <c r="C45" s="19">
        <v>18</v>
      </c>
      <c r="D45" s="8"/>
      <c r="E45" s="8">
        <v>126</v>
      </c>
      <c r="F45" s="8">
        <v>1959</v>
      </c>
      <c r="G45" s="9">
        <v>28230.89</v>
      </c>
      <c r="H45" s="11">
        <f t="shared" si="2"/>
        <v>35570.9214</v>
      </c>
      <c r="I45" s="26">
        <v>1003.8</v>
      </c>
      <c r="J45" s="10"/>
      <c r="K45" s="11">
        <f t="shared" si="0"/>
        <v>35.43626359832636</v>
      </c>
      <c r="L45" s="11">
        <f t="shared" si="1"/>
        <v>2.953021966527197</v>
      </c>
    </row>
    <row r="46" spans="1:12" s="4" customFormat="1" ht="20.25">
      <c r="A46" s="9">
        <v>38</v>
      </c>
      <c r="B46" s="18" t="s">
        <v>19</v>
      </c>
      <c r="C46" s="19">
        <v>10</v>
      </c>
      <c r="D46" s="8"/>
      <c r="E46" s="8">
        <v>59</v>
      </c>
      <c r="F46" s="8">
        <v>1959</v>
      </c>
      <c r="G46" s="9">
        <v>28230.89</v>
      </c>
      <c r="H46" s="11">
        <f t="shared" si="2"/>
        <v>16656.2251</v>
      </c>
      <c r="I46" s="26">
        <v>945.5</v>
      </c>
      <c r="J46" s="10"/>
      <c r="K46" s="11">
        <f t="shared" si="0"/>
        <v>17.61631422527763</v>
      </c>
      <c r="L46" s="11">
        <f t="shared" si="1"/>
        <v>1.4680261854398025</v>
      </c>
    </row>
    <row r="47" spans="1:12" s="5" customFormat="1" ht="20.25">
      <c r="A47" s="9">
        <v>39</v>
      </c>
      <c r="B47" s="18" t="s">
        <v>19</v>
      </c>
      <c r="C47" s="19">
        <v>12</v>
      </c>
      <c r="D47" s="8"/>
      <c r="E47" s="8">
        <v>59</v>
      </c>
      <c r="F47" s="8">
        <v>1959</v>
      </c>
      <c r="G47" s="9">
        <v>28230.89</v>
      </c>
      <c r="H47" s="11">
        <f t="shared" si="2"/>
        <v>16656.2251</v>
      </c>
      <c r="I47" s="26">
        <v>956.7</v>
      </c>
      <c r="J47" s="10"/>
      <c r="K47" s="11">
        <f t="shared" si="0"/>
        <v>17.410081634786245</v>
      </c>
      <c r="L47" s="11">
        <f t="shared" si="1"/>
        <v>1.450840136232187</v>
      </c>
    </row>
    <row r="48" spans="1:12" s="4" customFormat="1" ht="20.25">
      <c r="A48" s="9">
        <v>40</v>
      </c>
      <c r="B48" s="18" t="s">
        <v>10</v>
      </c>
      <c r="C48" s="19">
        <v>15</v>
      </c>
      <c r="D48" s="8"/>
      <c r="E48" s="8">
        <v>69</v>
      </c>
      <c r="F48" s="8">
        <v>1959</v>
      </c>
      <c r="G48" s="9">
        <v>28230.89</v>
      </c>
      <c r="H48" s="11">
        <f t="shared" si="2"/>
        <v>19479.3141</v>
      </c>
      <c r="I48" s="26">
        <v>548.6</v>
      </c>
      <c r="J48" s="10">
        <v>61</v>
      </c>
      <c r="K48" s="11">
        <f t="shared" si="0"/>
        <v>31.954255413385823</v>
      </c>
      <c r="L48" s="11">
        <f t="shared" si="1"/>
        <v>2.662854617782152</v>
      </c>
    </row>
    <row r="49" spans="1:12" s="4" customFormat="1" ht="20.25">
      <c r="A49" s="9">
        <v>41</v>
      </c>
      <c r="B49" s="18" t="s">
        <v>10</v>
      </c>
      <c r="C49" s="19">
        <v>17</v>
      </c>
      <c r="D49" s="8"/>
      <c r="E49" s="8">
        <v>69</v>
      </c>
      <c r="F49" s="8">
        <v>1959</v>
      </c>
      <c r="G49" s="9">
        <v>28230.89</v>
      </c>
      <c r="H49" s="11">
        <f t="shared" si="2"/>
        <v>19479.3141</v>
      </c>
      <c r="I49" s="26">
        <v>570.8</v>
      </c>
      <c r="J49" s="10">
        <v>47</v>
      </c>
      <c r="K49" s="11">
        <f t="shared" si="0"/>
        <v>31.530129653609585</v>
      </c>
      <c r="L49" s="11">
        <f t="shared" si="1"/>
        <v>2.6275108044674655</v>
      </c>
    </row>
    <row r="50" spans="1:12" s="4" customFormat="1" ht="20.25">
      <c r="A50" s="9">
        <v>42</v>
      </c>
      <c r="B50" s="18" t="s">
        <v>10</v>
      </c>
      <c r="C50" s="19">
        <v>19</v>
      </c>
      <c r="D50" s="8"/>
      <c r="E50" s="8">
        <v>126</v>
      </c>
      <c r="F50" s="8">
        <v>1959</v>
      </c>
      <c r="G50" s="9">
        <v>28230.89</v>
      </c>
      <c r="H50" s="11">
        <f t="shared" si="2"/>
        <v>35570.9214</v>
      </c>
      <c r="I50" s="26">
        <v>983.8</v>
      </c>
      <c r="J50" s="10"/>
      <c r="K50" s="11">
        <f t="shared" si="0"/>
        <v>36.156659280341536</v>
      </c>
      <c r="L50" s="11">
        <f t="shared" si="1"/>
        <v>3.013054940028461</v>
      </c>
    </row>
    <row r="51" spans="1:12" s="4" customFormat="1" ht="21.75" customHeight="1">
      <c r="A51" s="9">
        <v>43</v>
      </c>
      <c r="B51" s="18" t="s">
        <v>10</v>
      </c>
      <c r="C51" s="19">
        <v>31</v>
      </c>
      <c r="D51" s="8"/>
      <c r="E51" s="8">
        <v>84</v>
      </c>
      <c r="F51" s="8">
        <v>1959</v>
      </c>
      <c r="G51" s="9">
        <v>28230.89</v>
      </c>
      <c r="H51" s="11">
        <f t="shared" si="2"/>
        <v>23713.9476</v>
      </c>
      <c r="I51" s="26">
        <v>450</v>
      </c>
      <c r="J51" s="10"/>
      <c r="K51" s="11">
        <f t="shared" si="0"/>
        <v>52.69766133333333</v>
      </c>
      <c r="L51" s="11">
        <f t="shared" si="1"/>
        <v>4.391471777777777</v>
      </c>
    </row>
    <row r="52" spans="1:12" s="4" customFormat="1" ht="20.25">
      <c r="A52" s="9">
        <v>44</v>
      </c>
      <c r="B52" s="20" t="s">
        <v>10</v>
      </c>
      <c r="C52" s="21">
        <v>33</v>
      </c>
      <c r="D52" s="8"/>
      <c r="E52" s="8">
        <v>36</v>
      </c>
      <c r="F52" s="8">
        <v>1959</v>
      </c>
      <c r="G52" s="9">
        <v>28230.89</v>
      </c>
      <c r="H52" s="11">
        <f t="shared" si="2"/>
        <v>10163.1204</v>
      </c>
      <c r="I52" s="26">
        <v>450.5</v>
      </c>
      <c r="J52" s="10"/>
      <c r="K52" s="11">
        <f t="shared" si="0"/>
        <v>22.559645726970032</v>
      </c>
      <c r="L52" s="11">
        <f t="shared" si="1"/>
        <v>1.8799704772475028</v>
      </c>
    </row>
    <row r="53" spans="1:12" s="4" customFormat="1" ht="20.25">
      <c r="A53" s="9">
        <v>45</v>
      </c>
      <c r="B53" s="20" t="s">
        <v>18</v>
      </c>
      <c r="C53" s="21">
        <v>11</v>
      </c>
      <c r="D53" s="8"/>
      <c r="E53" s="8">
        <v>36</v>
      </c>
      <c r="F53" s="8">
        <v>1958</v>
      </c>
      <c r="G53" s="9">
        <v>28230.89</v>
      </c>
      <c r="H53" s="11">
        <f t="shared" si="2"/>
        <v>10163.1204</v>
      </c>
      <c r="I53" s="26">
        <v>437.2</v>
      </c>
      <c r="J53" s="10"/>
      <c r="K53" s="11">
        <f t="shared" si="0"/>
        <v>23.24592955169259</v>
      </c>
      <c r="L53" s="11">
        <f t="shared" si="1"/>
        <v>1.9371607959743826</v>
      </c>
    </row>
    <row r="54" spans="1:12" s="5" customFormat="1" ht="20.25">
      <c r="A54" s="9">
        <v>46</v>
      </c>
      <c r="B54" s="20" t="s">
        <v>18</v>
      </c>
      <c r="C54" s="21">
        <v>11</v>
      </c>
      <c r="D54" s="8" t="s">
        <v>7</v>
      </c>
      <c r="E54" s="8">
        <v>36</v>
      </c>
      <c r="F54" s="8">
        <v>1969</v>
      </c>
      <c r="G54" s="9">
        <v>28230.89</v>
      </c>
      <c r="H54" s="11">
        <f t="shared" si="2"/>
        <v>10163.1204</v>
      </c>
      <c r="I54" s="26">
        <v>441.5</v>
      </c>
      <c r="J54" s="10"/>
      <c r="K54" s="11">
        <f t="shared" si="0"/>
        <v>23.019525254813136</v>
      </c>
      <c r="L54" s="11">
        <f t="shared" si="1"/>
        <v>1.918293771234428</v>
      </c>
    </row>
    <row r="55" spans="1:12" s="5" customFormat="1" ht="20.25">
      <c r="A55" s="9">
        <v>47</v>
      </c>
      <c r="B55" s="18" t="s">
        <v>18</v>
      </c>
      <c r="C55" s="19">
        <v>13</v>
      </c>
      <c r="D55" s="8"/>
      <c r="E55" s="8">
        <v>36</v>
      </c>
      <c r="F55" s="8">
        <v>1969</v>
      </c>
      <c r="G55" s="9">
        <v>28230.89</v>
      </c>
      <c r="H55" s="11">
        <f t="shared" si="2"/>
        <v>10163.1204</v>
      </c>
      <c r="I55" s="26">
        <v>441.1</v>
      </c>
      <c r="J55" s="10"/>
      <c r="K55" s="11">
        <f t="shared" si="0"/>
        <v>23.040399909317614</v>
      </c>
      <c r="L55" s="11">
        <f t="shared" si="1"/>
        <v>1.920033325776468</v>
      </c>
    </row>
    <row r="56" spans="1:12" s="5" customFormat="1" ht="20.25">
      <c r="A56" s="9">
        <v>48</v>
      </c>
      <c r="B56" s="18" t="s">
        <v>18</v>
      </c>
      <c r="C56" s="19">
        <v>13</v>
      </c>
      <c r="D56" s="8" t="s">
        <v>7</v>
      </c>
      <c r="E56" s="8">
        <v>36</v>
      </c>
      <c r="F56" s="8">
        <v>1958</v>
      </c>
      <c r="G56" s="9">
        <v>28230.89</v>
      </c>
      <c r="H56" s="11">
        <f t="shared" si="2"/>
        <v>10163.1204</v>
      </c>
      <c r="I56" s="26">
        <v>440.5</v>
      </c>
      <c r="J56" s="10"/>
      <c r="K56" s="11">
        <f t="shared" si="0"/>
        <v>23.071782973893303</v>
      </c>
      <c r="L56" s="11">
        <f t="shared" si="1"/>
        <v>1.9226485811577751</v>
      </c>
    </row>
    <row r="57" spans="1:12" s="5" customFormat="1" ht="20.25">
      <c r="A57" s="9">
        <v>49</v>
      </c>
      <c r="B57" s="18" t="s">
        <v>14</v>
      </c>
      <c r="C57" s="19">
        <v>12</v>
      </c>
      <c r="D57" s="8" t="s">
        <v>7</v>
      </c>
      <c r="E57" s="8">
        <v>81</v>
      </c>
      <c r="F57" s="8">
        <v>1960</v>
      </c>
      <c r="G57" s="9">
        <v>28230.89</v>
      </c>
      <c r="H57" s="11">
        <f t="shared" si="2"/>
        <v>22867.0209</v>
      </c>
      <c r="I57" s="26">
        <v>1495.6</v>
      </c>
      <c r="J57" s="10"/>
      <c r="K57" s="11">
        <f t="shared" si="0"/>
        <v>15.2895298876705</v>
      </c>
      <c r="L57" s="11">
        <f t="shared" si="1"/>
        <v>1.2741274906392084</v>
      </c>
    </row>
    <row r="58" spans="1:12" s="5" customFormat="1" ht="20.25">
      <c r="A58" s="9">
        <v>50</v>
      </c>
      <c r="B58" s="18" t="s">
        <v>14</v>
      </c>
      <c r="C58" s="19">
        <v>14</v>
      </c>
      <c r="D58" s="8"/>
      <c r="E58" s="8">
        <v>150</v>
      </c>
      <c r="F58" s="8">
        <v>1960</v>
      </c>
      <c r="G58" s="9">
        <v>28230.89</v>
      </c>
      <c r="H58" s="11">
        <f t="shared" si="2"/>
        <v>42346.335</v>
      </c>
      <c r="I58" s="26">
        <v>1228.1</v>
      </c>
      <c r="J58" s="10">
        <v>42.6</v>
      </c>
      <c r="K58" s="11">
        <f t="shared" si="0"/>
        <v>33.325202644211856</v>
      </c>
      <c r="L58" s="11">
        <f t="shared" si="1"/>
        <v>2.777100220350988</v>
      </c>
    </row>
    <row r="59" spans="1:12" s="5" customFormat="1" ht="20.25">
      <c r="A59" s="9">
        <v>51</v>
      </c>
      <c r="B59" s="18" t="s">
        <v>10</v>
      </c>
      <c r="C59" s="19">
        <v>20</v>
      </c>
      <c r="D59" s="8"/>
      <c r="E59" s="8">
        <v>126</v>
      </c>
      <c r="F59" s="8">
        <v>1959</v>
      </c>
      <c r="G59" s="9">
        <v>28230.89</v>
      </c>
      <c r="H59" s="11">
        <f t="shared" si="2"/>
        <v>35570.9214</v>
      </c>
      <c r="I59" s="26">
        <v>991.4</v>
      </c>
      <c r="J59" s="10"/>
      <c r="K59" s="11">
        <f t="shared" si="0"/>
        <v>35.879484970748436</v>
      </c>
      <c r="L59" s="11">
        <f t="shared" si="1"/>
        <v>2.989957080895703</v>
      </c>
    </row>
    <row r="60" spans="1:12" s="5" customFormat="1" ht="20.25">
      <c r="A60" s="9">
        <v>52</v>
      </c>
      <c r="B60" s="18" t="s">
        <v>10</v>
      </c>
      <c r="C60" s="19">
        <v>24</v>
      </c>
      <c r="D60" s="8"/>
      <c r="E60" s="8">
        <v>36</v>
      </c>
      <c r="F60" s="8">
        <v>1958</v>
      </c>
      <c r="G60" s="9">
        <v>28230.89</v>
      </c>
      <c r="H60" s="11">
        <f t="shared" si="2"/>
        <v>10163.1204</v>
      </c>
      <c r="I60" s="26">
        <v>445.7</v>
      </c>
      <c r="J60" s="10"/>
      <c r="K60" s="11">
        <f t="shared" si="0"/>
        <v>22.802603544985416</v>
      </c>
      <c r="L60" s="11">
        <f t="shared" si="1"/>
        <v>1.900216962082118</v>
      </c>
    </row>
    <row r="61" spans="1:12" s="5" customFormat="1" ht="20.25">
      <c r="A61" s="9">
        <v>53</v>
      </c>
      <c r="B61" s="18" t="s">
        <v>10</v>
      </c>
      <c r="C61" s="19">
        <v>24</v>
      </c>
      <c r="D61" s="8" t="s">
        <v>7</v>
      </c>
      <c r="E61" s="8">
        <v>36</v>
      </c>
      <c r="F61" s="8">
        <v>1958</v>
      </c>
      <c r="G61" s="9">
        <v>28230.89</v>
      </c>
      <c r="H61" s="11">
        <f t="shared" si="2"/>
        <v>10163.1204</v>
      </c>
      <c r="I61" s="26">
        <v>443.5</v>
      </c>
      <c r="J61" s="10"/>
      <c r="K61" s="11">
        <f t="shared" si="0"/>
        <v>22.915716798196165</v>
      </c>
      <c r="L61" s="11">
        <f t="shared" si="1"/>
        <v>1.909643066516347</v>
      </c>
    </row>
    <row r="62" spans="1:12" s="5" customFormat="1" ht="20.25">
      <c r="A62" s="9">
        <v>54</v>
      </c>
      <c r="B62" s="18" t="s">
        <v>10</v>
      </c>
      <c r="C62" s="19">
        <v>28</v>
      </c>
      <c r="D62" s="8"/>
      <c r="E62" s="8">
        <v>59</v>
      </c>
      <c r="F62" s="8">
        <v>1959</v>
      </c>
      <c r="G62" s="9">
        <v>28230.89</v>
      </c>
      <c r="H62" s="11">
        <f t="shared" si="2"/>
        <v>16656.2251</v>
      </c>
      <c r="I62" s="26">
        <v>955.1</v>
      </c>
      <c r="J62" s="10"/>
      <c r="K62" s="11">
        <f t="shared" si="0"/>
        <v>17.43924730394723</v>
      </c>
      <c r="L62" s="11">
        <f t="shared" si="1"/>
        <v>1.453270608662269</v>
      </c>
    </row>
    <row r="63" spans="1:12" s="5" customFormat="1" ht="23.25" customHeight="1">
      <c r="A63" s="9">
        <v>55</v>
      </c>
      <c r="B63" s="18" t="s">
        <v>10</v>
      </c>
      <c r="C63" s="19">
        <v>29</v>
      </c>
      <c r="D63" s="8"/>
      <c r="E63" s="8">
        <v>69</v>
      </c>
      <c r="F63" s="8">
        <v>1959</v>
      </c>
      <c r="G63" s="9">
        <v>28230.89</v>
      </c>
      <c r="H63" s="11">
        <f t="shared" si="2"/>
        <v>19479.3141</v>
      </c>
      <c r="I63" s="26">
        <v>969.8</v>
      </c>
      <c r="J63" s="10"/>
      <c r="K63" s="11">
        <f t="shared" si="0"/>
        <v>20.085908537842855</v>
      </c>
      <c r="L63" s="11">
        <f t="shared" si="1"/>
        <v>1.6738257114869046</v>
      </c>
    </row>
    <row r="64" spans="1:12" s="5" customFormat="1" ht="20.25">
      <c r="A64" s="9">
        <v>56</v>
      </c>
      <c r="B64" s="18" t="s">
        <v>10</v>
      </c>
      <c r="C64" s="19">
        <v>30</v>
      </c>
      <c r="D64" s="8"/>
      <c r="E64" s="8">
        <v>36</v>
      </c>
      <c r="F64" s="8">
        <v>1959</v>
      </c>
      <c r="G64" s="9">
        <v>28230.89</v>
      </c>
      <c r="H64" s="11">
        <f t="shared" si="2"/>
        <v>10163.1204</v>
      </c>
      <c r="I64" s="26">
        <v>382.8</v>
      </c>
      <c r="J64" s="10">
        <v>57.8</v>
      </c>
      <c r="K64" s="11">
        <f t="shared" si="0"/>
        <v>23.06654652746255</v>
      </c>
      <c r="L64" s="11">
        <f t="shared" si="1"/>
        <v>1.922212210621879</v>
      </c>
    </row>
    <row r="65" spans="1:12" s="4" customFormat="1" ht="20.25">
      <c r="A65" s="9">
        <v>57</v>
      </c>
      <c r="B65" s="18" t="s">
        <v>10</v>
      </c>
      <c r="C65" s="19">
        <v>32</v>
      </c>
      <c r="D65" s="8"/>
      <c r="E65" s="8">
        <v>36</v>
      </c>
      <c r="F65" s="8">
        <v>1959</v>
      </c>
      <c r="G65" s="9">
        <v>28230.89</v>
      </c>
      <c r="H65" s="11">
        <f t="shared" si="2"/>
        <v>10163.1204</v>
      </c>
      <c r="I65" s="26">
        <v>449.4</v>
      </c>
      <c r="J65" s="10"/>
      <c r="K65" s="11">
        <f t="shared" si="0"/>
        <v>22.61486515353805</v>
      </c>
      <c r="L65" s="11">
        <f t="shared" si="1"/>
        <v>1.884572096128171</v>
      </c>
    </row>
    <row r="66" spans="1:12" s="4" customFormat="1" ht="20.25">
      <c r="A66" s="9">
        <v>58</v>
      </c>
      <c r="B66" s="20" t="s">
        <v>20</v>
      </c>
      <c r="C66" s="21">
        <v>24</v>
      </c>
      <c r="D66" s="8"/>
      <c r="E66" s="8">
        <v>86</v>
      </c>
      <c r="F66" s="8">
        <v>1961</v>
      </c>
      <c r="G66" s="9">
        <v>28230.89</v>
      </c>
      <c r="H66" s="11">
        <f t="shared" si="2"/>
        <v>24278.5654</v>
      </c>
      <c r="I66" s="26">
        <v>631.2</v>
      </c>
      <c r="J66" s="10"/>
      <c r="K66" s="11">
        <f t="shared" si="0"/>
        <v>38.46414036755386</v>
      </c>
      <c r="L66" s="11">
        <f t="shared" si="1"/>
        <v>3.205345030629488</v>
      </c>
    </row>
    <row r="67" spans="1:12" s="4" customFormat="1" ht="20.25">
      <c r="A67" s="9">
        <v>59</v>
      </c>
      <c r="B67" s="18" t="s">
        <v>16</v>
      </c>
      <c r="C67" s="19">
        <v>12</v>
      </c>
      <c r="D67" s="8"/>
      <c r="E67" s="8">
        <v>30</v>
      </c>
      <c r="F67" s="8">
        <v>1971</v>
      </c>
      <c r="G67" s="9">
        <v>28230.89</v>
      </c>
      <c r="H67" s="11">
        <f t="shared" si="2"/>
        <v>8469.267</v>
      </c>
      <c r="I67" s="26">
        <v>378.5</v>
      </c>
      <c r="J67" s="10">
        <v>68.4</v>
      </c>
      <c r="K67" s="11">
        <f t="shared" si="0"/>
        <v>18.9511456701723</v>
      </c>
      <c r="L67" s="11">
        <f t="shared" si="1"/>
        <v>1.5792621391810249</v>
      </c>
    </row>
    <row r="68" spans="1:12" s="4" customFormat="1" ht="20.25">
      <c r="A68" s="9">
        <v>60</v>
      </c>
      <c r="B68" s="18" t="s">
        <v>16</v>
      </c>
      <c r="C68" s="19">
        <v>16</v>
      </c>
      <c r="D68" s="8"/>
      <c r="E68" s="8">
        <v>34</v>
      </c>
      <c r="F68" s="8">
        <v>1975</v>
      </c>
      <c r="G68" s="9">
        <v>28230.89</v>
      </c>
      <c r="H68" s="11">
        <f t="shared" si="2"/>
        <v>9598.5026</v>
      </c>
      <c r="I68" s="26">
        <v>442.7</v>
      </c>
      <c r="J68" s="10"/>
      <c r="K68" s="11">
        <f t="shared" si="0"/>
        <v>21.68173164671335</v>
      </c>
      <c r="L68" s="11">
        <f t="shared" si="1"/>
        <v>1.8068109705594457</v>
      </c>
    </row>
    <row r="69" spans="1:12" s="4" customFormat="1" ht="20.25">
      <c r="A69" s="9">
        <v>61</v>
      </c>
      <c r="B69" s="20" t="s">
        <v>16</v>
      </c>
      <c r="C69" s="21">
        <v>18</v>
      </c>
      <c r="D69" s="8"/>
      <c r="E69" s="8">
        <v>36</v>
      </c>
      <c r="F69" s="8">
        <v>1973</v>
      </c>
      <c r="G69" s="9">
        <v>28230.89</v>
      </c>
      <c r="H69" s="11">
        <f t="shared" si="2"/>
        <v>10163.1204</v>
      </c>
      <c r="I69" s="26">
        <v>445.1</v>
      </c>
      <c r="J69" s="10"/>
      <c r="K69" s="11">
        <f t="shared" si="0"/>
        <v>22.83334172096158</v>
      </c>
      <c r="L69" s="11">
        <f t="shared" si="1"/>
        <v>1.9027784767467983</v>
      </c>
    </row>
    <row r="70" spans="1:12" s="4" customFormat="1" ht="20.25">
      <c r="A70" s="9">
        <v>62</v>
      </c>
      <c r="B70" s="20" t="s">
        <v>16</v>
      </c>
      <c r="C70" s="21">
        <v>20</v>
      </c>
      <c r="D70" s="8"/>
      <c r="E70" s="8">
        <v>36</v>
      </c>
      <c r="F70" s="8">
        <v>1970</v>
      </c>
      <c r="G70" s="9">
        <v>28230.89</v>
      </c>
      <c r="H70" s="11">
        <f t="shared" si="2"/>
        <v>10163.1204</v>
      </c>
      <c r="I70" s="26">
        <v>443.1</v>
      </c>
      <c r="J70" s="10"/>
      <c r="K70" s="11">
        <f t="shared" si="0"/>
        <v>22.936403520649964</v>
      </c>
      <c r="L70" s="11">
        <f t="shared" si="1"/>
        <v>1.9113669600541636</v>
      </c>
    </row>
    <row r="71" spans="1:12" s="4" customFormat="1" ht="20.25">
      <c r="A71" s="9">
        <v>63</v>
      </c>
      <c r="B71" s="18" t="s">
        <v>16</v>
      </c>
      <c r="C71" s="19">
        <v>22</v>
      </c>
      <c r="D71" s="8"/>
      <c r="E71" s="8">
        <v>34</v>
      </c>
      <c r="F71" s="8">
        <v>1973</v>
      </c>
      <c r="G71" s="9">
        <v>28230.89</v>
      </c>
      <c r="H71" s="11">
        <f t="shared" si="2"/>
        <v>9598.5026</v>
      </c>
      <c r="I71" s="26">
        <v>441.5</v>
      </c>
      <c r="J71" s="10"/>
      <c r="K71" s="11">
        <f t="shared" si="0"/>
        <v>21.740662740656852</v>
      </c>
      <c r="L71" s="11">
        <f t="shared" si="1"/>
        <v>1.8117218950547376</v>
      </c>
    </row>
    <row r="72" spans="1:12" s="4" customFormat="1" ht="20.25">
      <c r="A72" s="9">
        <v>64</v>
      </c>
      <c r="B72" s="18" t="s">
        <v>16</v>
      </c>
      <c r="C72" s="19">
        <v>24</v>
      </c>
      <c r="D72" s="8"/>
      <c r="E72" s="8">
        <v>30</v>
      </c>
      <c r="F72" s="8">
        <v>1958</v>
      </c>
      <c r="G72" s="9">
        <v>28230.89</v>
      </c>
      <c r="H72" s="11">
        <f t="shared" si="2"/>
        <v>8469.267</v>
      </c>
      <c r="I72" s="26">
        <v>333.7</v>
      </c>
      <c r="J72" s="10">
        <v>113.2</v>
      </c>
      <c r="K72" s="11">
        <f t="shared" si="0"/>
        <v>18.9511456701723</v>
      </c>
      <c r="L72" s="11">
        <f t="shared" si="1"/>
        <v>1.5792621391810249</v>
      </c>
    </row>
    <row r="73" spans="1:12" s="4" customFormat="1" ht="20.25">
      <c r="A73" s="9">
        <v>65</v>
      </c>
      <c r="B73" s="18" t="s">
        <v>16</v>
      </c>
      <c r="C73" s="19">
        <v>26</v>
      </c>
      <c r="D73" s="8"/>
      <c r="E73" s="8">
        <v>36</v>
      </c>
      <c r="F73" s="8">
        <v>1970</v>
      </c>
      <c r="G73" s="9">
        <v>28230.89</v>
      </c>
      <c r="H73" s="11">
        <f t="shared" si="2"/>
        <v>10163.1204</v>
      </c>
      <c r="I73" s="26">
        <v>398</v>
      </c>
      <c r="J73" s="10">
        <v>44.6</v>
      </c>
      <c r="K73" s="11">
        <f t="shared" si="0"/>
        <v>22.962314505196563</v>
      </c>
      <c r="L73" s="11">
        <f t="shared" si="1"/>
        <v>1.9135262087663802</v>
      </c>
    </row>
    <row r="74" spans="1:12" s="4" customFormat="1" ht="20.25">
      <c r="A74" s="9">
        <v>66</v>
      </c>
      <c r="B74" s="18" t="s">
        <v>16</v>
      </c>
      <c r="C74" s="19">
        <v>28</v>
      </c>
      <c r="D74" s="8"/>
      <c r="E74" s="8">
        <v>36</v>
      </c>
      <c r="F74" s="8">
        <v>1960</v>
      </c>
      <c r="G74" s="9">
        <v>28230.89</v>
      </c>
      <c r="H74" s="11">
        <f t="shared" si="2"/>
        <v>10163.1204</v>
      </c>
      <c r="I74" s="26">
        <v>433</v>
      </c>
      <c r="J74" s="10"/>
      <c r="K74" s="11">
        <f t="shared" si="0"/>
        <v>23.47140969976905</v>
      </c>
      <c r="L74" s="11">
        <f t="shared" si="1"/>
        <v>1.9559508083140875</v>
      </c>
    </row>
    <row r="75" spans="1:12" s="4" customFormat="1" ht="20.25">
      <c r="A75" s="9">
        <v>67</v>
      </c>
      <c r="B75" s="18" t="s">
        <v>18</v>
      </c>
      <c r="C75" s="19">
        <v>8</v>
      </c>
      <c r="D75" s="8"/>
      <c r="E75" s="8">
        <v>120</v>
      </c>
      <c r="F75" s="8">
        <v>1959</v>
      </c>
      <c r="G75" s="9">
        <v>28230.89</v>
      </c>
      <c r="H75" s="11">
        <f t="shared" si="2"/>
        <v>33877.068</v>
      </c>
      <c r="I75" s="26">
        <v>807.3</v>
      </c>
      <c r="J75" s="10"/>
      <c r="K75" s="11">
        <f t="shared" si="0"/>
        <v>41.963418803418804</v>
      </c>
      <c r="L75" s="11">
        <f t="shared" si="1"/>
        <v>3.496951566951567</v>
      </c>
    </row>
    <row r="76" spans="1:12" s="4" customFormat="1" ht="20.25">
      <c r="A76" s="9">
        <v>68</v>
      </c>
      <c r="B76" s="18" t="s">
        <v>18</v>
      </c>
      <c r="C76" s="19">
        <v>10</v>
      </c>
      <c r="D76" s="8"/>
      <c r="E76" s="8">
        <v>126</v>
      </c>
      <c r="F76" s="8">
        <v>1959</v>
      </c>
      <c r="G76" s="9">
        <v>28230.89</v>
      </c>
      <c r="H76" s="11">
        <f t="shared" si="2"/>
        <v>35570.9214</v>
      </c>
      <c r="I76" s="26">
        <v>878.1</v>
      </c>
      <c r="J76" s="10"/>
      <c r="K76" s="11">
        <f t="shared" si="0"/>
        <v>40.50896412709258</v>
      </c>
      <c r="L76" s="11">
        <f t="shared" si="1"/>
        <v>3.3757470105910485</v>
      </c>
    </row>
    <row r="77" spans="1:12" s="4" customFormat="1" ht="20.25">
      <c r="A77" s="9">
        <v>69</v>
      </c>
      <c r="B77" s="18" t="s">
        <v>14</v>
      </c>
      <c r="C77" s="19">
        <v>1</v>
      </c>
      <c r="D77" s="8"/>
      <c r="E77" s="8">
        <v>289</v>
      </c>
      <c r="F77" s="8">
        <v>1978</v>
      </c>
      <c r="G77" s="9">
        <v>28230.89</v>
      </c>
      <c r="H77" s="11">
        <f t="shared" si="2"/>
        <v>81587.2721</v>
      </c>
      <c r="I77" s="26">
        <v>3167.7</v>
      </c>
      <c r="J77" s="10"/>
      <c r="K77" s="11">
        <f t="shared" si="0"/>
        <v>25.755997127253213</v>
      </c>
      <c r="L77" s="11">
        <f t="shared" si="1"/>
        <v>2.1463330939377676</v>
      </c>
    </row>
    <row r="78" spans="1:12" s="4" customFormat="1" ht="20.25">
      <c r="A78" s="9">
        <v>70</v>
      </c>
      <c r="B78" s="18" t="s">
        <v>14</v>
      </c>
      <c r="C78" s="19">
        <v>5</v>
      </c>
      <c r="D78" s="8"/>
      <c r="E78" s="8">
        <v>179</v>
      </c>
      <c r="F78" s="8">
        <v>1962</v>
      </c>
      <c r="G78" s="9">
        <v>28230.89</v>
      </c>
      <c r="H78" s="11">
        <f t="shared" si="2"/>
        <v>50533.293099999995</v>
      </c>
      <c r="I78" s="26">
        <v>1500.1</v>
      </c>
      <c r="J78" s="10"/>
      <c r="K78" s="11">
        <f t="shared" si="0"/>
        <v>33.68661629224718</v>
      </c>
      <c r="L78" s="11">
        <f t="shared" si="1"/>
        <v>2.8072180243539315</v>
      </c>
    </row>
    <row r="79" spans="1:12" s="4" customFormat="1" ht="20.25">
      <c r="A79" s="9">
        <v>71</v>
      </c>
      <c r="B79" s="20" t="s">
        <v>14</v>
      </c>
      <c r="C79" s="21">
        <v>7</v>
      </c>
      <c r="D79" s="8"/>
      <c r="E79" s="8">
        <v>179</v>
      </c>
      <c r="F79" s="8">
        <v>1962</v>
      </c>
      <c r="G79" s="9">
        <v>28230.89</v>
      </c>
      <c r="H79" s="11">
        <f t="shared" si="2"/>
        <v>50533.293099999995</v>
      </c>
      <c r="I79" s="26">
        <v>1501</v>
      </c>
      <c r="J79" s="10"/>
      <c r="K79" s="11">
        <f t="shared" si="0"/>
        <v>33.66641778814124</v>
      </c>
      <c r="L79" s="11">
        <f t="shared" si="1"/>
        <v>2.8055348156784365</v>
      </c>
    </row>
    <row r="80" spans="1:12" s="5" customFormat="1" ht="20.25">
      <c r="A80" s="9">
        <v>72</v>
      </c>
      <c r="B80" s="20" t="s">
        <v>14</v>
      </c>
      <c r="C80" s="21">
        <v>7</v>
      </c>
      <c r="D80" s="9" t="s">
        <v>8</v>
      </c>
      <c r="E80" s="8">
        <v>90.6</v>
      </c>
      <c r="F80" s="8">
        <v>1982</v>
      </c>
      <c r="G80" s="9">
        <v>28230.89</v>
      </c>
      <c r="H80" s="11">
        <f t="shared" si="2"/>
        <v>25577.186339999997</v>
      </c>
      <c r="I80" s="26">
        <v>953.2</v>
      </c>
      <c r="J80" s="10"/>
      <c r="K80" s="11">
        <f t="shared" si="0"/>
        <v>26.83296930339907</v>
      </c>
      <c r="L80" s="11">
        <f t="shared" si="1"/>
        <v>2.236080775283256</v>
      </c>
    </row>
    <row r="81" spans="1:12" s="4" customFormat="1" ht="20.25">
      <c r="A81" s="9">
        <v>73</v>
      </c>
      <c r="B81" s="18" t="s">
        <v>15</v>
      </c>
      <c r="C81" s="19">
        <v>14</v>
      </c>
      <c r="D81" s="8"/>
      <c r="E81" s="8">
        <v>202</v>
      </c>
      <c r="F81" s="8">
        <v>1960</v>
      </c>
      <c r="G81" s="9">
        <v>28230.89</v>
      </c>
      <c r="H81" s="11">
        <f t="shared" si="2"/>
        <v>57026.397800000006</v>
      </c>
      <c r="I81" s="26">
        <v>1883.7</v>
      </c>
      <c r="J81" s="10">
        <v>42.6</v>
      </c>
      <c r="K81" s="11">
        <f t="shared" si="0"/>
        <v>29.60411036702487</v>
      </c>
      <c r="L81" s="11">
        <f t="shared" si="1"/>
        <v>2.4670091972520725</v>
      </c>
    </row>
    <row r="82" spans="1:12" s="5" customFormat="1" ht="20.25">
      <c r="A82" s="9">
        <v>74</v>
      </c>
      <c r="B82" s="18" t="s">
        <v>10</v>
      </c>
      <c r="C82" s="19">
        <v>7</v>
      </c>
      <c r="D82" s="8" t="s">
        <v>7</v>
      </c>
      <c r="E82" s="8">
        <v>283</v>
      </c>
      <c r="F82" s="8">
        <v>1980</v>
      </c>
      <c r="G82" s="9">
        <v>28230.89</v>
      </c>
      <c r="H82" s="11">
        <f aca="true" t="shared" si="3" ref="H82:H112">E82*G82*0.01</f>
        <v>79893.41870000001</v>
      </c>
      <c r="I82" s="26">
        <v>2803</v>
      </c>
      <c r="J82" s="10"/>
      <c r="K82" s="11">
        <f aca="true" t="shared" si="4" ref="K82:K112">H82/(I82+J82)</f>
        <v>28.50282508027114</v>
      </c>
      <c r="L82" s="11">
        <f aca="true" t="shared" si="5" ref="L82:L112">K82/12</f>
        <v>2.3752354233559285</v>
      </c>
    </row>
    <row r="83" spans="1:12" s="4" customFormat="1" ht="20.25">
      <c r="A83" s="9">
        <v>75</v>
      </c>
      <c r="B83" s="18" t="s">
        <v>10</v>
      </c>
      <c r="C83" s="19">
        <v>13</v>
      </c>
      <c r="D83" s="8"/>
      <c r="E83" s="8">
        <v>131</v>
      </c>
      <c r="F83" s="8">
        <v>1962</v>
      </c>
      <c r="G83" s="9">
        <v>28230.89</v>
      </c>
      <c r="H83" s="11">
        <f t="shared" si="3"/>
        <v>36982.4659</v>
      </c>
      <c r="I83" s="26">
        <v>1052.6</v>
      </c>
      <c r="J83" s="10">
        <v>162.4</v>
      </c>
      <c r="K83" s="11">
        <f t="shared" si="4"/>
        <v>30.438243539094653</v>
      </c>
      <c r="L83" s="11">
        <f t="shared" si="5"/>
        <v>2.5365202949245544</v>
      </c>
    </row>
    <row r="84" spans="1:12" s="4" customFormat="1" ht="20.25">
      <c r="A84" s="9">
        <v>76</v>
      </c>
      <c r="B84" s="20" t="s">
        <v>20</v>
      </c>
      <c r="C84" s="21">
        <v>28</v>
      </c>
      <c r="D84" s="8"/>
      <c r="E84" s="8">
        <v>86</v>
      </c>
      <c r="F84" s="8">
        <v>1961</v>
      </c>
      <c r="G84" s="9">
        <v>28230.89</v>
      </c>
      <c r="H84" s="11">
        <f t="shared" si="3"/>
        <v>24278.5654</v>
      </c>
      <c r="I84" s="26">
        <v>642.2</v>
      </c>
      <c r="J84" s="10"/>
      <c r="K84" s="11">
        <f t="shared" si="4"/>
        <v>37.80530270943631</v>
      </c>
      <c r="L84" s="11">
        <f t="shared" si="5"/>
        <v>3.150441892453026</v>
      </c>
    </row>
    <row r="85" spans="1:12" s="4" customFormat="1" ht="20.25">
      <c r="A85" s="9">
        <v>77</v>
      </c>
      <c r="B85" s="20" t="s">
        <v>20</v>
      </c>
      <c r="C85" s="21">
        <v>30</v>
      </c>
      <c r="D85" s="8"/>
      <c r="E85" s="8">
        <v>86</v>
      </c>
      <c r="F85" s="8">
        <v>1961</v>
      </c>
      <c r="G85" s="9">
        <v>28230.89</v>
      </c>
      <c r="H85" s="11">
        <f t="shared" si="3"/>
        <v>24278.5654</v>
      </c>
      <c r="I85" s="26">
        <v>644.5</v>
      </c>
      <c r="J85" s="10"/>
      <c r="K85" s="11">
        <f t="shared" si="4"/>
        <v>37.670388518231185</v>
      </c>
      <c r="L85" s="11">
        <f t="shared" si="5"/>
        <v>3.1391990431859322</v>
      </c>
    </row>
    <row r="86" spans="1:12" s="4" customFormat="1" ht="20.25">
      <c r="A86" s="9">
        <v>78</v>
      </c>
      <c r="B86" s="20" t="s">
        <v>16</v>
      </c>
      <c r="C86" s="21">
        <v>34</v>
      </c>
      <c r="D86" s="8"/>
      <c r="E86" s="8">
        <v>86</v>
      </c>
      <c r="F86" s="8">
        <v>1961</v>
      </c>
      <c r="G86" s="9">
        <v>28230.89</v>
      </c>
      <c r="H86" s="11">
        <f t="shared" si="3"/>
        <v>24278.5654</v>
      </c>
      <c r="I86" s="26">
        <v>628</v>
      </c>
      <c r="J86" s="10"/>
      <c r="K86" s="11">
        <f t="shared" si="4"/>
        <v>38.66013598726114</v>
      </c>
      <c r="L86" s="11">
        <f t="shared" si="5"/>
        <v>3.2216779989384285</v>
      </c>
    </row>
    <row r="87" spans="1:12" s="5" customFormat="1" ht="20.25">
      <c r="A87" s="9">
        <v>79</v>
      </c>
      <c r="B87" s="20" t="s">
        <v>16</v>
      </c>
      <c r="C87" s="21">
        <v>34</v>
      </c>
      <c r="D87" s="8" t="s">
        <v>7</v>
      </c>
      <c r="E87" s="8">
        <v>86</v>
      </c>
      <c r="F87" s="8">
        <v>1961</v>
      </c>
      <c r="G87" s="9">
        <v>28230.89</v>
      </c>
      <c r="H87" s="11">
        <f t="shared" si="3"/>
        <v>24278.5654</v>
      </c>
      <c r="I87" s="26">
        <v>642.9</v>
      </c>
      <c r="J87" s="10"/>
      <c r="K87" s="11">
        <f t="shared" si="4"/>
        <v>37.76413967957692</v>
      </c>
      <c r="L87" s="11">
        <f t="shared" si="5"/>
        <v>3.1470116399647434</v>
      </c>
    </row>
    <row r="88" spans="1:12" s="4" customFormat="1" ht="20.25">
      <c r="A88" s="9">
        <v>80</v>
      </c>
      <c r="B88" s="20" t="s">
        <v>16</v>
      </c>
      <c r="C88" s="21">
        <v>36</v>
      </c>
      <c r="D88" s="8"/>
      <c r="E88" s="8">
        <v>86</v>
      </c>
      <c r="F88" s="8">
        <v>1959</v>
      </c>
      <c r="G88" s="9">
        <v>28230.89</v>
      </c>
      <c r="H88" s="11">
        <f t="shared" si="3"/>
        <v>24278.5654</v>
      </c>
      <c r="I88" s="26">
        <v>632.5</v>
      </c>
      <c r="J88" s="10"/>
      <c r="K88" s="11">
        <f t="shared" si="4"/>
        <v>38.38508363636364</v>
      </c>
      <c r="L88" s="11">
        <f t="shared" si="5"/>
        <v>3.1987569696969698</v>
      </c>
    </row>
    <row r="89" spans="1:12" s="5" customFormat="1" ht="20.25">
      <c r="A89" s="9">
        <v>81</v>
      </c>
      <c r="B89" s="20" t="s">
        <v>16</v>
      </c>
      <c r="C89" s="21">
        <v>36</v>
      </c>
      <c r="D89" s="8" t="s">
        <v>7</v>
      </c>
      <c r="E89" s="8">
        <v>50</v>
      </c>
      <c r="F89" s="8">
        <v>1979</v>
      </c>
      <c r="G89" s="9">
        <v>28230.89</v>
      </c>
      <c r="H89" s="11">
        <f t="shared" si="3"/>
        <v>14115.445</v>
      </c>
      <c r="I89" s="26">
        <v>352.4</v>
      </c>
      <c r="J89" s="10"/>
      <c r="K89" s="11">
        <f t="shared" si="4"/>
        <v>40.05517877412032</v>
      </c>
      <c r="L89" s="11">
        <f t="shared" si="5"/>
        <v>3.337931564510027</v>
      </c>
    </row>
    <row r="90" spans="1:12" s="5" customFormat="1" ht="20.25">
      <c r="A90" s="9">
        <v>82</v>
      </c>
      <c r="B90" s="18" t="s">
        <v>16</v>
      </c>
      <c r="C90" s="19">
        <v>38</v>
      </c>
      <c r="D90" s="8"/>
      <c r="E90" s="8">
        <v>67</v>
      </c>
      <c r="F90" s="8">
        <v>1980</v>
      </c>
      <c r="G90" s="9">
        <v>28230.89</v>
      </c>
      <c r="H90" s="11">
        <f t="shared" si="3"/>
        <v>18914.6963</v>
      </c>
      <c r="I90" s="26">
        <v>555.6</v>
      </c>
      <c r="J90" s="10"/>
      <c r="K90" s="11">
        <f t="shared" si="4"/>
        <v>34.04372984161267</v>
      </c>
      <c r="L90" s="11">
        <f t="shared" si="5"/>
        <v>2.8369774868010555</v>
      </c>
    </row>
    <row r="91" spans="1:12" s="5" customFormat="1" ht="20.25">
      <c r="A91" s="9">
        <v>83</v>
      </c>
      <c r="B91" s="18" t="s">
        <v>18</v>
      </c>
      <c r="C91" s="19">
        <v>4</v>
      </c>
      <c r="D91" s="8"/>
      <c r="E91" s="8">
        <v>50</v>
      </c>
      <c r="F91" s="8">
        <v>1972</v>
      </c>
      <c r="G91" s="9">
        <v>28230.89</v>
      </c>
      <c r="H91" s="11">
        <f t="shared" si="3"/>
        <v>14115.445</v>
      </c>
      <c r="I91" s="26">
        <v>271.5</v>
      </c>
      <c r="J91" s="10"/>
      <c r="K91" s="11">
        <f t="shared" si="4"/>
        <v>51.990589318600364</v>
      </c>
      <c r="L91" s="11">
        <f t="shared" si="5"/>
        <v>4.332549109883364</v>
      </c>
    </row>
    <row r="92" spans="1:12" s="5" customFormat="1" ht="20.25">
      <c r="A92" s="9">
        <v>84</v>
      </c>
      <c r="B92" s="20" t="s">
        <v>18</v>
      </c>
      <c r="C92" s="21">
        <v>6</v>
      </c>
      <c r="D92" s="8"/>
      <c r="E92" s="8">
        <v>56</v>
      </c>
      <c r="F92" s="8">
        <v>1972</v>
      </c>
      <c r="G92" s="9">
        <v>28230.89</v>
      </c>
      <c r="H92" s="11">
        <f t="shared" si="3"/>
        <v>15809.2984</v>
      </c>
      <c r="I92" s="26">
        <v>271.6</v>
      </c>
      <c r="J92" s="10"/>
      <c r="K92" s="11">
        <f t="shared" si="4"/>
        <v>58.208020618556695</v>
      </c>
      <c r="L92" s="11">
        <f t="shared" si="5"/>
        <v>4.850668384879724</v>
      </c>
    </row>
    <row r="93" spans="1:12" s="4" customFormat="1" ht="20.25">
      <c r="A93" s="9">
        <v>85</v>
      </c>
      <c r="B93" s="20" t="s">
        <v>18</v>
      </c>
      <c r="C93" s="21">
        <v>13</v>
      </c>
      <c r="D93" s="8" t="s">
        <v>8</v>
      </c>
      <c r="E93" s="8">
        <v>38</v>
      </c>
      <c r="F93" s="8">
        <v>1960</v>
      </c>
      <c r="G93" s="9">
        <v>28230.89</v>
      </c>
      <c r="H93" s="11">
        <f t="shared" si="3"/>
        <v>10727.738200000002</v>
      </c>
      <c r="I93" s="26">
        <v>546.4</v>
      </c>
      <c r="J93" s="10"/>
      <c r="K93" s="11">
        <f t="shared" si="4"/>
        <v>19.633488653001468</v>
      </c>
      <c r="L93" s="11">
        <f t="shared" si="5"/>
        <v>1.636124054416789</v>
      </c>
    </row>
    <row r="94" spans="1:12" s="4" customFormat="1" ht="20.25">
      <c r="A94" s="9">
        <v>86</v>
      </c>
      <c r="B94" s="18" t="s">
        <v>18</v>
      </c>
      <c r="C94" s="19">
        <v>23</v>
      </c>
      <c r="D94" s="8"/>
      <c r="E94" s="8">
        <v>86</v>
      </c>
      <c r="F94" s="8">
        <v>1961</v>
      </c>
      <c r="G94" s="9">
        <v>28230.89</v>
      </c>
      <c r="H94" s="11">
        <f t="shared" si="3"/>
        <v>24278.5654</v>
      </c>
      <c r="I94" s="26">
        <v>645.2</v>
      </c>
      <c r="J94" s="10"/>
      <c r="K94" s="11">
        <f t="shared" si="4"/>
        <v>37.62951859888406</v>
      </c>
      <c r="L94" s="11">
        <f t="shared" si="5"/>
        <v>3.135793216573672</v>
      </c>
    </row>
    <row r="95" spans="1:12" s="5" customFormat="1" ht="20.25">
      <c r="A95" s="9">
        <v>87</v>
      </c>
      <c r="B95" s="18" t="s">
        <v>18</v>
      </c>
      <c r="C95" s="19">
        <v>25</v>
      </c>
      <c r="D95" s="8"/>
      <c r="E95" s="8">
        <v>86</v>
      </c>
      <c r="F95" s="8">
        <v>1961</v>
      </c>
      <c r="G95" s="9">
        <v>28230.89</v>
      </c>
      <c r="H95" s="11">
        <f t="shared" si="3"/>
        <v>24278.5654</v>
      </c>
      <c r="I95" s="26">
        <v>637.6</v>
      </c>
      <c r="J95" s="10"/>
      <c r="K95" s="11">
        <f t="shared" si="4"/>
        <v>38.07805112923463</v>
      </c>
      <c r="L95" s="11">
        <f t="shared" si="5"/>
        <v>3.173170927436219</v>
      </c>
    </row>
    <row r="96" spans="1:12" s="4" customFormat="1" ht="20.25">
      <c r="A96" s="9">
        <v>88</v>
      </c>
      <c r="B96" s="18" t="s">
        <v>21</v>
      </c>
      <c r="C96" s="19">
        <v>11</v>
      </c>
      <c r="D96" s="8"/>
      <c r="E96" s="8">
        <v>181</v>
      </c>
      <c r="F96" s="8">
        <v>1960</v>
      </c>
      <c r="G96" s="9">
        <v>28230.89</v>
      </c>
      <c r="H96" s="11">
        <f t="shared" si="3"/>
        <v>51097.9109</v>
      </c>
      <c r="I96" s="26">
        <v>1512.1</v>
      </c>
      <c r="J96" s="10"/>
      <c r="K96" s="11">
        <f t="shared" si="4"/>
        <v>33.79267965081675</v>
      </c>
      <c r="L96" s="11">
        <f t="shared" si="5"/>
        <v>2.8160566375680625</v>
      </c>
    </row>
    <row r="97" spans="1:12" s="4" customFormat="1" ht="20.25">
      <c r="A97" s="9">
        <v>89</v>
      </c>
      <c r="B97" s="18" t="s">
        <v>22</v>
      </c>
      <c r="C97" s="19">
        <v>2</v>
      </c>
      <c r="D97" s="8" t="s">
        <v>7</v>
      </c>
      <c r="E97" s="8">
        <v>131</v>
      </c>
      <c r="F97" s="8">
        <v>1984</v>
      </c>
      <c r="G97" s="9">
        <v>28230.89</v>
      </c>
      <c r="H97" s="11">
        <f t="shared" si="3"/>
        <v>36982.4659</v>
      </c>
      <c r="I97" s="26">
        <v>660.1</v>
      </c>
      <c r="J97" s="10"/>
      <c r="K97" s="11">
        <f t="shared" si="4"/>
        <v>56.02555052264809</v>
      </c>
      <c r="L97" s="11">
        <f t="shared" si="5"/>
        <v>4.668795876887341</v>
      </c>
    </row>
    <row r="98" spans="1:12" s="4" customFormat="1" ht="20.25">
      <c r="A98" s="9">
        <v>90</v>
      </c>
      <c r="B98" s="18" t="s">
        <v>22</v>
      </c>
      <c r="C98" s="19">
        <v>2</v>
      </c>
      <c r="D98" s="8" t="s">
        <v>8</v>
      </c>
      <c r="E98" s="8">
        <v>131</v>
      </c>
      <c r="F98" s="8">
        <v>1984</v>
      </c>
      <c r="G98" s="9">
        <v>28230.89</v>
      </c>
      <c r="H98" s="11">
        <f t="shared" si="3"/>
        <v>36982.4659</v>
      </c>
      <c r="I98" s="26">
        <v>671.5</v>
      </c>
      <c r="J98" s="10"/>
      <c r="K98" s="11">
        <f t="shared" si="4"/>
        <v>55.074409381980644</v>
      </c>
      <c r="L98" s="11">
        <f t="shared" si="5"/>
        <v>4.589534115165054</v>
      </c>
    </row>
    <row r="99" spans="1:12" s="4" customFormat="1" ht="20.25">
      <c r="A99" s="9">
        <v>91</v>
      </c>
      <c r="B99" s="18" t="s">
        <v>23</v>
      </c>
      <c r="C99" s="19">
        <v>7</v>
      </c>
      <c r="D99" s="8"/>
      <c r="E99" s="8">
        <v>267</v>
      </c>
      <c r="F99" s="8">
        <v>1984</v>
      </c>
      <c r="G99" s="9">
        <v>28230.89</v>
      </c>
      <c r="H99" s="11">
        <f t="shared" si="3"/>
        <v>75376.4763</v>
      </c>
      <c r="I99" s="26">
        <v>4080.4</v>
      </c>
      <c r="J99" s="10"/>
      <c r="K99" s="11">
        <f t="shared" si="4"/>
        <v>18.4728154837761</v>
      </c>
      <c r="L99" s="11">
        <f t="shared" si="5"/>
        <v>1.539401290314675</v>
      </c>
    </row>
    <row r="100" spans="1:12" s="4" customFormat="1" ht="20.25">
      <c r="A100" s="9">
        <v>92</v>
      </c>
      <c r="B100" s="20" t="s">
        <v>24</v>
      </c>
      <c r="C100" s="21">
        <v>10</v>
      </c>
      <c r="D100" s="8"/>
      <c r="E100" s="8">
        <v>146</v>
      </c>
      <c r="F100" s="8">
        <v>1982</v>
      </c>
      <c r="G100" s="9">
        <v>28230.89</v>
      </c>
      <c r="H100" s="11">
        <f t="shared" si="3"/>
        <v>41217.0994</v>
      </c>
      <c r="I100" s="26">
        <v>557.8</v>
      </c>
      <c r="J100" s="10"/>
      <c r="K100" s="11">
        <f t="shared" si="4"/>
        <v>73.89225421297957</v>
      </c>
      <c r="L100" s="11">
        <f t="shared" si="5"/>
        <v>6.15768785108163</v>
      </c>
    </row>
    <row r="101" spans="1:12" s="5" customFormat="1" ht="20.25">
      <c r="A101" s="9">
        <v>93</v>
      </c>
      <c r="B101" s="18" t="s">
        <v>16</v>
      </c>
      <c r="C101" s="19">
        <v>30</v>
      </c>
      <c r="D101" s="8" t="s">
        <v>7</v>
      </c>
      <c r="E101" s="8">
        <v>18</v>
      </c>
      <c r="F101" s="8">
        <v>1982</v>
      </c>
      <c r="G101" s="9">
        <v>28230.89</v>
      </c>
      <c r="H101" s="11">
        <f t="shared" si="3"/>
        <v>5081.5602</v>
      </c>
      <c r="I101" s="26">
        <v>359.9</v>
      </c>
      <c r="J101" s="10"/>
      <c r="K101" s="11">
        <f t="shared" si="4"/>
        <v>14.119367046401779</v>
      </c>
      <c r="L101" s="11">
        <f t="shared" si="5"/>
        <v>1.1766139205334816</v>
      </c>
    </row>
    <row r="102" spans="1:12" s="5" customFormat="1" ht="20.25">
      <c r="A102" s="9">
        <v>94</v>
      </c>
      <c r="B102" s="18" t="s">
        <v>21</v>
      </c>
      <c r="C102" s="19">
        <v>6</v>
      </c>
      <c r="D102" s="8"/>
      <c r="E102" s="8">
        <v>276</v>
      </c>
      <c r="F102" s="8">
        <v>1983</v>
      </c>
      <c r="G102" s="9">
        <v>28230.89</v>
      </c>
      <c r="H102" s="11">
        <f t="shared" si="3"/>
        <v>77917.2564</v>
      </c>
      <c r="I102" s="26">
        <v>3207.4</v>
      </c>
      <c r="J102" s="10"/>
      <c r="K102" s="11">
        <f t="shared" si="4"/>
        <v>24.292965143106564</v>
      </c>
      <c r="L102" s="11">
        <f t="shared" si="5"/>
        <v>2.024413761925547</v>
      </c>
    </row>
    <row r="103" spans="1:12" s="4" customFormat="1" ht="20.25">
      <c r="A103" s="9">
        <v>95</v>
      </c>
      <c r="B103" s="18" t="s">
        <v>21</v>
      </c>
      <c r="C103" s="19">
        <v>8</v>
      </c>
      <c r="D103" s="8"/>
      <c r="E103" s="8">
        <v>270</v>
      </c>
      <c r="F103" s="8">
        <v>1982</v>
      </c>
      <c r="G103" s="9">
        <v>28230.89</v>
      </c>
      <c r="H103" s="11">
        <f t="shared" si="3"/>
        <v>76223.403</v>
      </c>
      <c r="I103" s="26">
        <v>2748</v>
      </c>
      <c r="J103" s="10">
        <v>65.6</v>
      </c>
      <c r="K103" s="11">
        <f t="shared" si="4"/>
        <v>27.091058785897076</v>
      </c>
      <c r="L103" s="11">
        <f t="shared" si="5"/>
        <v>2.25758823215809</v>
      </c>
    </row>
    <row r="104" spans="1:12" s="4" customFormat="1" ht="20.25">
      <c r="A104" s="9">
        <v>96</v>
      </c>
      <c r="B104" s="18" t="s">
        <v>25</v>
      </c>
      <c r="C104" s="19">
        <v>7</v>
      </c>
      <c r="D104" s="8"/>
      <c r="E104" s="8">
        <v>28</v>
      </c>
      <c r="F104" s="8">
        <v>1961</v>
      </c>
      <c r="G104" s="9">
        <v>28230.89</v>
      </c>
      <c r="H104" s="11">
        <f t="shared" si="3"/>
        <v>7904.6492</v>
      </c>
      <c r="I104" s="26">
        <v>90.5</v>
      </c>
      <c r="J104" s="10"/>
      <c r="K104" s="11">
        <f t="shared" si="4"/>
        <v>87.34419005524862</v>
      </c>
      <c r="L104" s="11">
        <f t="shared" si="5"/>
        <v>7.278682504604052</v>
      </c>
    </row>
    <row r="105" spans="1:12" s="4" customFormat="1" ht="20.25">
      <c r="A105" s="9">
        <v>97</v>
      </c>
      <c r="B105" s="18" t="s">
        <v>25</v>
      </c>
      <c r="C105" s="19">
        <v>10</v>
      </c>
      <c r="D105" s="8"/>
      <c r="E105" s="8">
        <v>28</v>
      </c>
      <c r="F105" s="8">
        <v>1961</v>
      </c>
      <c r="G105" s="9">
        <v>28230.89</v>
      </c>
      <c r="H105" s="11">
        <f t="shared" si="3"/>
        <v>7904.6492</v>
      </c>
      <c r="I105" s="26">
        <v>82.8</v>
      </c>
      <c r="J105" s="10"/>
      <c r="K105" s="11">
        <f t="shared" si="4"/>
        <v>95.46677777777778</v>
      </c>
      <c r="L105" s="11">
        <f t="shared" si="5"/>
        <v>7.955564814814815</v>
      </c>
    </row>
    <row r="106" spans="1:12" s="4" customFormat="1" ht="20.25">
      <c r="A106" s="9">
        <v>98</v>
      </c>
      <c r="B106" s="18" t="s">
        <v>26</v>
      </c>
      <c r="C106" s="19">
        <v>19</v>
      </c>
      <c r="D106" s="8"/>
      <c r="E106" s="8">
        <v>49</v>
      </c>
      <c r="F106" s="8">
        <v>1967</v>
      </c>
      <c r="G106" s="9">
        <v>28230.89</v>
      </c>
      <c r="H106" s="11">
        <f>E106*G106*0.01</f>
        <v>13833.1361</v>
      </c>
      <c r="I106" s="26">
        <v>135.7</v>
      </c>
      <c r="J106" s="10"/>
      <c r="K106" s="11">
        <f>H106/(I106+J106)</f>
        <v>101.93910169491527</v>
      </c>
      <c r="L106" s="11">
        <f t="shared" si="5"/>
        <v>8.49492514124294</v>
      </c>
    </row>
    <row r="107" spans="1:12" s="4" customFormat="1" ht="20.25">
      <c r="A107" s="9">
        <v>99</v>
      </c>
      <c r="B107" s="18" t="s">
        <v>27</v>
      </c>
      <c r="C107" s="19">
        <v>3</v>
      </c>
      <c r="D107" s="8"/>
      <c r="E107" s="8">
        <v>43</v>
      </c>
      <c r="F107" s="8">
        <v>1962</v>
      </c>
      <c r="G107" s="9">
        <v>28230.89</v>
      </c>
      <c r="H107" s="11">
        <f t="shared" si="3"/>
        <v>12139.2827</v>
      </c>
      <c r="I107" s="26">
        <v>81.7</v>
      </c>
      <c r="J107" s="10"/>
      <c r="K107" s="11">
        <f t="shared" si="4"/>
        <v>148.58363157894735</v>
      </c>
      <c r="L107" s="11">
        <f t="shared" si="5"/>
        <v>12.381969298245613</v>
      </c>
    </row>
    <row r="108" spans="1:12" s="5" customFormat="1" ht="20.25">
      <c r="A108" s="9">
        <v>100</v>
      </c>
      <c r="B108" s="18" t="s">
        <v>28</v>
      </c>
      <c r="C108" s="19">
        <v>1</v>
      </c>
      <c r="D108" s="8"/>
      <c r="E108" s="8">
        <v>52</v>
      </c>
      <c r="F108" s="8">
        <v>1958</v>
      </c>
      <c r="G108" s="9">
        <v>28230.89</v>
      </c>
      <c r="H108" s="11">
        <f t="shared" si="3"/>
        <v>14680.0628</v>
      </c>
      <c r="I108" s="26">
        <v>72.9</v>
      </c>
      <c r="J108" s="10"/>
      <c r="K108" s="11">
        <f t="shared" si="4"/>
        <v>201.37260356652948</v>
      </c>
      <c r="L108" s="11">
        <f t="shared" si="5"/>
        <v>16.78105029721079</v>
      </c>
    </row>
    <row r="109" spans="1:12" s="5" customFormat="1" ht="20.25">
      <c r="A109" s="9">
        <v>101</v>
      </c>
      <c r="B109" s="18" t="s">
        <v>29</v>
      </c>
      <c r="C109" s="19">
        <v>25</v>
      </c>
      <c r="D109" s="8"/>
      <c r="E109" s="8">
        <v>26</v>
      </c>
      <c r="F109" s="8">
        <v>1959</v>
      </c>
      <c r="G109" s="9">
        <v>28230.89</v>
      </c>
      <c r="H109" s="11">
        <f t="shared" si="3"/>
        <v>7340.0314</v>
      </c>
      <c r="I109" s="26">
        <v>81</v>
      </c>
      <c r="J109" s="10"/>
      <c r="K109" s="11">
        <f t="shared" si="4"/>
        <v>90.61767160493827</v>
      </c>
      <c r="L109" s="11">
        <f t="shared" si="5"/>
        <v>7.551472633744855</v>
      </c>
    </row>
    <row r="110" spans="1:12" s="5" customFormat="1" ht="20.25">
      <c r="A110" s="9">
        <v>102</v>
      </c>
      <c r="B110" s="18" t="s">
        <v>30</v>
      </c>
      <c r="C110" s="19">
        <v>1</v>
      </c>
      <c r="D110" s="8"/>
      <c r="E110" s="8">
        <v>47</v>
      </c>
      <c r="F110" s="8">
        <v>1961</v>
      </c>
      <c r="G110" s="9">
        <v>28230.89</v>
      </c>
      <c r="H110" s="11">
        <f t="shared" si="3"/>
        <v>13268.518300000002</v>
      </c>
      <c r="I110" s="26">
        <v>90.4</v>
      </c>
      <c r="J110" s="10"/>
      <c r="K110" s="11">
        <f t="shared" si="4"/>
        <v>146.77564491150443</v>
      </c>
      <c r="L110" s="11">
        <f t="shared" si="5"/>
        <v>12.23130374262537</v>
      </c>
    </row>
    <row r="111" spans="1:12" s="5" customFormat="1" ht="20.25">
      <c r="A111" s="9">
        <v>103</v>
      </c>
      <c r="B111" s="18" t="s">
        <v>30</v>
      </c>
      <c r="C111" s="19">
        <v>3</v>
      </c>
      <c r="D111" s="8"/>
      <c r="E111" s="8">
        <v>47</v>
      </c>
      <c r="F111" s="8">
        <v>1961</v>
      </c>
      <c r="G111" s="9">
        <v>28230.89</v>
      </c>
      <c r="H111" s="11">
        <f t="shared" si="3"/>
        <v>13268.518300000002</v>
      </c>
      <c r="I111" s="26">
        <v>89.6</v>
      </c>
      <c r="J111" s="10"/>
      <c r="K111" s="11">
        <f t="shared" si="4"/>
        <v>148.08614174107146</v>
      </c>
      <c r="L111" s="11">
        <f t="shared" si="5"/>
        <v>12.340511811755954</v>
      </c>
    </row>
    <row r="112" spans="1:12" s="5" customFormat="1" ht="20.25">
      <c r="A112" s="9">
        <v>104</v>
      </c>
      <c r="B112" s="18" t="s">
        <v>30</v>
      </c>
      <c r="C112" s="19">
        <v>5</v>
      </c>
      <c r="D112" s="8"/>
      <c r="E112" s="8">
        <v>47</v>
      </c>
      <c r="F112" s="8">
        <v>1961</v>
      </c>
      <c r="G112" s="9">
        <v>28230.89</v>
      </c>
      <c r="H112" s="11">
        <f t="shared" si="3"/>
        <v>13268.518300000002</v>
      </c>
      <c r="I112" s="26">
        <v>84.9</v>
      </c>
      <c r="J112" s="10"/>
      <c r="K112" s="11">
        <f t="shared" si="4"/>
        <v>156.2840789163722</v>
      </c>
      <c r="L112" s="11">
        <f t="shared" si="5"/>
        <v>13.023673243031018</v>
      </c>
    </row>
    <row r="113" spans="1:12" ht="20.25">
      <c r="A113" s="9" t="s">
        <v>34</v>
      </c>
      <c r="B113" s="12"/>
      <c r="C113" s="12"/>
      <c r="D113" s="9"/>
      <c r="E113" s="11">
        <f>SUM(E9:E112)</f>
        <v>8238.6</v>
      </c>
      <c r="F113" s="12"/>
      <c r="G113" s="12"/>
      <c r="H113" s="9"/>
      <c r="I113" s="11">
        <f>SUM(I9:I112)</f>
        <v>76348.29999999994</v>
      </c>
      <c r="J113" s="11">
        <f>SUM(J9:J112)</f>
        <v>1054.6</v>
      </c>
      <c r="K113" s="12"/>
      <c r="L113" s="22"/>
    </row>
    <row r="114" spans="1:12" ht="20.25">
      <c r="A114" s="23"/>
      <c r="B114" s="24"/>
      <c r="C114" s="24"/>
      <c r="D114" s="24"/>
      <c r="E114" s="24"/>
      <c r="F114" s="24"/>
      <c r="G114" s="24"/>
      <c r="H114" s="17"/>
      <c r="I114" s="24"/>
      <c r="J114" s="24"/>
      <c r="K114" s="24"/>
      <c r="L114" s="23"/>
    </row>
    <row r="115" spans="1:12" ht="2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2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20.25">
      <c r="A117" s="7"/>
      <c r="B117" s="7" t="s">
        <v>35</v>
      </c>
      <c r="C117" s="7"/>
      <c r="D117" s="7"/>
      <c r="E117" s="7"/>
      <c r="F117" s="7"/>
      <c r="G117" s="7"/>
      <c r="H117" s="7"/>
      <c r="I117" s="7"/>
      <c r="J117" s="7"/>
      <c r="K117" s="7" t="s">
        <v>36</v>
      </c>
      <c r="L117" s="7"/>
    </row>
    <row r="119" ht="15.75">
      <c r="B119" s="1"/>
    </row>
  </sheetData>
  <sheetProtection/>
  <mergeCells count="6">
    <mergeCell ref="B7:D7"/>
    <mergeCell ref="B8:D8"/>
    <mergeCell ref="J1:L1"/>
    <mergeCell ref="J2:L2"/>
    <mergeCell ref="C4:I4"/>
    <mergeCell ref="C5:I5"/>
  </mergeCells>
  <printOptions/>
  <pageMargins left="0.708661417322835" right="0.708661417322835" top="0.748030402449694" bottom="0.748030402449694" header="0.31496062992126" footer="0.31496062992126"/>
  <pageSetup horizontalDpi="600" verticalDpi="600" orientation="landscape" paperSize="9" scale="65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support</cp:lastModifiedBy>
  <cp:lastPrinted>2015-04-08T09:03:13Z</cp:lastPrinted>
  <dcterms:created xsi:type="dcterms:W3CDTF">2014-10-02T03:46:33Z</dcterms:created>
  <dcterms:modified xsi:type="dcterms:W3CDTF">2015-04-14T10:44:00Z</dcterms:modified>
  <cp:category/>
  <cp:version/>
  <cp:contentType/>
  <cp:contentStatus/>
</cp:coreProperties>
</file>